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0785" yWindow="-15" windowWidth="10860" windowHeight="9780" activeTab="1"/>
  </bookViews>
  <sheets>
    <sheet name="T-5.1" sheetId="13" r:id="rId1"/>
    <sheet name="T-5.2" sheetId="11" r:id="rId2"/>
    <sheet name="T-5.3" sheetId="16" r:id="rId3"/>
    <sheet name="T-5.4" sheetId="17" r:id="rId4"/>
    <sheet name="T-5.5" sheetId="18" r:id="rId5"/>
    <sheet name="T-5.6" sheetId="15" r:id="rId6"/>
    <sheet name="Sheet1" sheetId="19" r:id="rId7"/>
  </sheets>
  <definedNames>
    <definedName name="_xlnm.Print_Area" localSheetId="0">'T-5.1'!$A$1:$O$47</definedName>
    <definedName name="_xlnm.Print_Area" localSheetId="1">'T-5.2'!$A$1:$N$34</definedName>
    <definedName name="_xlnm.Print_Area" localSheetId="2">'T-5.3'!$A$1:$U$47</definedName>
    <definedName name="_xlnm.Print_Area" localSheetId="3">'T-5.4'!$A$1:$V$33</definedName>
    <definedName name="_xlnm.Print_Area" localSheetId="4">'T-5.5'!$A$1:$M$45</definedName>
    <definedName name="_xlnm.Print_Area" localSheetId="5">'T-5.6'!$A$1:$Q$44</definedName>
  </definedNames>
  <calcPr calcId="144525"/>
</workbook>
</file>

<file path=xl/calcChain.xml><?xml version="1.0" encoding="utf-8"?>
<calcChain xmlns="http://schemas.openxmlformats.org/spreadsheetml/2006/main">
  <c r="E9" i="15" l="1"/>
  <c r="F18" i="17" l="1"/>
  <c r="F17" i="17" s="1"/>
  <c r="G18" i="17" l="1"/>
  <c r="G17" i="17" s="1"/>
  <c r="O14" i="19" l="1"/>
  <c r="L14" i="19"/>
  <c r="I14" i="19"/>
  <c r="F14" i="19"/>
  <c r="O13" i="19"/>
  <c r="L13" i="19"/>
  <c r="I13" i="19"/>
  <c r="F13" i="19"/>
  <c r="O11" i="19"/>
  <c r="L11" i="19"/>
  <c r="I11" i="19"/>
  <c r="F11" i="19"/>
  <c r="O12" i="19"/>
  <c r="L12" i="19"/>
  <c r="I12" i="19"/>
  <c r="F12" i="19"/>
  <c r="O7" i="19"/>
  <c r="L7" i="19"/>
  <c r="I7" i="19"/>
  <c r="F7" i="19"/>
  <c r="O8" i="19"/>
  <c r="L8" i="19"/>
  <c r="I8" i="19"/>
  <c r="F8" i="19"/>
  <c r="O10" i="19"/>
  <c r="L10" i="19"/>
  <c r="I10" i="19"/>
  <c r="F10" i="19"/>
  <c r="O9" i="19"/>
  <c r="L9" i="19"/>
  <c r="I9" i="19"/>
  <c r="F9" i="19"/>
  <c r="O3" i="19"/>
  <c r="L3" i="19"/>
  <c r="I3" i="19"/>
  <c r="F3" i="19"/>
  <c r="O6" i="19"/>
  <c r="L6" i="19"/>
  <c r="I6" i="19"/>
  <c r="F6" i="19"/>
  <c r="O4" i="19"/>
  <c r="L4" i="19"/>
  <c r="I4" i="19"/>
  <c r="F4" i="19"/>
  <c r="O5" i="19"/>
  <c r="L5" i="19"/>
  <c r="I5" i="19"/>
  <c r="I2" i="19" s="1"/>
  <c r="F5" i="19"/>
  <c r="Q2" i="19"/>
  <c r="P2" i="19"/>
  <c r="N2" i="19"/>
  <c r="M2" i="19"/>
  <c r="K2" i="19"/>
  <c r="J2" i="19"/>
  <c r="H2" i="19"/>
  <c r="G2" i="19"/>
  <c r="L2" i="19" l="1"/>
  <c r="O2" i="19"/>
  <c r="F2" i="19"/>
  <c r="I10" i="16" l="1"/>
  <c r="G10" i="16"/>
  <c r="F9" i="18" l="1"/>
  <c r="G9" i="18"/>
  <c r="H9" i="18"/>
  <c r="I9" i="18"/>
  <c r="E9" i="18"/>
  <c r="M13" i="17"/>
  <c r="M14" i="17"/>
  <c r="M15" i="17"/>
  <c r="M16" i="17"/>
  <c r="M19" i="17"/>
  <c r="M20" i="17"/>
  <c r="M21" i="17"/>
  <c r="M22" i="17"/>
  <c r="M23" i="17"/>
  <c r="M12" i="17"/>
  <c r="M11" i="17" s="1"/>
  <c r="M10" i="17" s="1"/>
  <c r="H18" i="17"/>
  <c r="H17" i="17" s="1"/>
  <c r="I18" i="17"/>
  <c r="I17" i="17" s="1"/>
  <c r="J18" i="17"/>
  <c r="J17" i="17" s="1"/>
  <c r="K18" i="17"/>
  <c r="K17" i="17" s="1"/>
  <c r="L18" i="17"/>
  <c r="L17" i="17" s="1"/>
  <c r="N18" i="17"/>
  <c r="O18" i="17"/>
  <c r="O17" i="17" s="1"/>
  <c r="N11" i="17"/>
  <c r="N10" i="17" s="1"/>
  <c r="O11" i="17"/>
  <c r="O10" i="17" s="1"/>
  <c r="G11" i="17"/>
  <c r="G10" i="17" s="1"/>
  <c r="H11" i="17"/>
  <c r="H10" i="17" s="1"/>
  <c r="I11" i="17"/>
  <c r="I10" i="17" s="1"/>
  <c r="J11" i="17"/>
  <c r="J10" i="17" s="1"/>
  <c r="K11" i="17"/>
  <c r="K10" i="17" s="1"/>
  <c r="L11" i="17"/>
  <c r="L10" i="17" s="1"/>
  <c r="F11" i="17"/>
  <c r="F10" i="17" s="1"/>
  <c r="N19" i="16"/>
  <c r="O10" i="16"/>
  <c r="P10" i="16"/>
  <c r="N14" i="16"/>
  <c r="N15" i="16"/>
  <c r="N16" i="16"/>
  <c r="N17" i="16"/>
  <c r="N18" i="16"/>
  <c r="N20" i="16"/>
  <c r="N21" i="16"/>
  <c r="N22" i="16"/>
  <c r="N23" i="16"/>
  <c r="N24" i="16"/>
  <c r="N11" i="16"/>
  <c r="M10" i="16"/>
  <c r="H14" i="16"/>
  <c r="H15" i="16"/>
  <c r="H16" i="16"/>
  <c r="H17" i="16"/>
  <c r="H18" i="16"/>
  <c r="H19" i="16"/>
  <c r="H20" i="16"/>
  <c r="H21" i="16"/>
  <c r="H22" i="16"/>
  <c r="H23" i="16"/>
  <c r="H24" i="16"/>
  <c r="H11" i="16"/>
  <c r="J10" i="16"/>
  <c r="H10" i="16" l="1"/>
  <c r="M18" i="17"/>
  <c r="M17" i="17" s="1"/>
  <c r="N17" i="17"/>
  <c r="N10" i="16"/>
  <c r="F9" i="15"/>
  <c r="G9" i="15"/>
  <c r="H9" i="15"/>
  <c r="I9" i="15"/>
  <c r="K24" i="16"/>
  <c r="K23" i="16"/>
  <c r="K22" i="16"/>
  <c r="K21" i="16"/>
  <c r="K20" i="16"/>
  <c r="K19" i="16"/>
  <c r="K18" i="16"/>
  <c r="K17" i="16"/>
  <c r="K16" i="16"/>
  <c r="K15" i="16"/>
  <c r="K14" i="16"/>
  <c r="K11" i="16"/>
  <c r="K10" i="16" s="1"/>
  <c r="L10" i="16"/>
  <c r="E24" i="16"/>
  <c r="E23" i="16"/>
  <c r="E22" i="16"/>
  <c r="E21" i="16"/>
  <c r="E20" i="16"/>
  <c r="E19" i="16"/>
  <c r="E18" i="16"/>
  <c r="E17" i="16"/>
  <c r="E16" i="16"/>
  <c r="E15" i="16"/>
  <c r="E14" i="16"/>
  <c r="E11" i="16"/>
  <c r="F10" i="16"/>
  <c r="E10" i="16" s="1"/>
</calcChain>
</file>

<file path=xl/sharedStrings.xml><?xml version="1.0" encoding="utf-8"?>
<sst xmlns="http://schemas.openxmlformats.org/spreadsheetml/2006/main" count="522" uniqueCount="294">
  <si>
    <t>ตาราง</t>
  </si>
  <si>
    <t>รวม</t>
  </si>
  <si>
    <t>Total</t>
  </si>
  <si>
    <t>อื่น ๆ</t>
  </si>
  <si>
    <t>Others</t>
  </si>
  <si>
    <t>แพทย์</t>
  </si>
  <si>
    <t>ทันตแพทย์</t>
  </si>
  <si>
    <t>พยาบาล</t>
  </si>
  <si>
    <t>กลุ่มสาเหตุ</t>
  </si>
  <si>
    <t>Physician</t>
  </si>
  <si>
    <t>Dentist</t>
  </si>
  <si>
    <t>Nurse</t>
  </si>
  <si>
    <t>เภสัชกร</t>
  </si>
  <si>
    <t>1.</t>
  </si>
  <si>
    <t>2.</t>
  </si>
  <si>
    <t>3.</t>
  </si>
  <si>
    <t>โรคติดเชื้อและปรสิต</t>
  </si>
  <si>
    <t>4.</t>
  </si>
  <si>
    <t>5.</t>
  </si>
  <si>
    <t>6.</t>
  </si>
  <si>
    <t>7.</t>
  </si>
  <si>
    <t>8.</t>
  </si>
  <si>
    <t>9.</t>
  </si>
  <si>
    <t>10.</t>
  </si>
  <si>
    <t>โรคระบบไหลเวียนเลือด</t>
  </si>
  <si>
    <t>โรคระบบหายใจ</t>
  </si>
  <si>
    <t>โรคระบบย่อยอาหาร รวมโรคในช่องปาก</t>
  </si>
  <si>
    <t>โรคผิวหนังและเนื้อเยื่อใต้ผิวหนัง</t>
  </si>
  <si>
    <t>โรคระบบกล้ามเนื้อ รวมโครงร่าง และเนื้อยึดเสริม</t>
  </si>
  <si>
    <t>Diseases of the circulatory system</t>
  </si>
  <si>
    <t>Diseases of the respiratory system</t>
  </si>
  <si>
    <t>Diseases of the digestive system</t>
  </si>
  <si>
    <t>Diseases of the musculoskeletal system and connective tissue</t>
  </si>
  <si>
    <t>Diseases of the skin and subcutaneous tissue</t>
  </si>
  <si>
    <t>Endocrine, nutritional and metabolic diseases</t>
  </si>
  <si>
    <t>ชาย</t>
  </si>
  <si>
    <t>หญิง</t>
  </si>
  <si>
    <t>Male</t>
  </si>
  <si>
    <t>ความดันเลือดสูง และโรคหลอดเลือดในสมอง</t>
  </si>
  <si>
    <t>โรคหัวใจ</t>
  </si>
  <si>
    <t>ไตอักเสบ กลุ่มอาการของไตพิการ และไตพิการ</t>
  </si>
  <si>
    <t>โรคเกี่ยวกับตับและตับอ่อน</t>
  </si>
  <si>
    <t>วัณโรคทุกชนิด</t>
  </si>
  <si>
    <t>Malignant neoplasm, all forms</t>
  </si>
  <si>
    <t>Hypertension and cerebrovascular disease</t>
  </si>
  <si>
    <t>Disease of the heart</t>
  </si>
  <si>
    <t>Pneumonia and other disease of lung</t>
  </si>
  <si>
    <t>Nephritis, nephrotic syndrome and nephrosis</t>
  </si>
  <si>
    <t>Disease of liver and pancrease</t>
  </si>
  <si>
    <t>Tuberculosis, all forms</t>
  </si>
  <si>
    <t>ผู้ป่วยใน</t>
  </si>
  <si>
    <t>ผู้ป่วยนอก</t>
  </si>
  <si>
    <t>In-</t>
  </si>
  <si>
    <t>Out-</t>
  </si>
  <si>
    <t>สถานพยาบาล</t>
  </si>
  <si>
    <t>เตียง</t>
  </si>
  <si>
    <t>ประเภทบริการทั่วไป</t>
  </si>
  <si>
    <t>รัฐบาล</t>
  </si>
  <si>
    <t>กระทรวงสาธารณสุข</t>
  </si>
  <si>
    <t>กระทรวงอื่นๆ</t>
  </si>
  <si>
    <t>เทศบาล</t>
  </si>
  <si>
    <t>เอกชน</t>
  </si>
  <si>
    <t>Municipality</t>
  </si>
  <si>
    <t>Private</t>
  </si>
  <si>
    <t>General services</t>
  </si>
  <si>
    <t>Specialized services</t>
  </si>
  <si>
    <t>Female</t>
  </si>
  <si>
    <t>Government</t>
  </si>
  <si>
    <t>Ministry of Public Health</t>
  </si>
  <si>
    <t xml:space="preserve">     ที่มา:   สำนักงานปลัดกระทรวงสาธารณสุข   </t>
  </si>
  <si>
    <t xml:space="preserve">     ที่มา:   สำนักงานปลัดกระทรวงสาธารณสุข  </t>
  </si>
  <si>
    <t xml:space="preserve"> Source:  Office of the Permanent Secretary for Public Health</t>
  </si>
  <si>
    <t xml:space="preserve"> Source:   Office of the Permanent Secretary for Public Health</t>
  </si>
  <si>
    <t>ประเภท/สังกัด</t>
  </si>
  <si>
    <t>Type/jurisdiction</t>
  </si>
  <si>
    <t>เนื้องอก (รวมมะเร็ง)</t>
  </si>
  <si>
    <t>ภาวะแปรปรวนทางจิตและพฤติกรรม</t>
  </si>
  <si>
    <t>โรคตารวมส่วนประกอบของตา</t>
  </si>
  <si>
    <t>โรคหูและปุ่มกกหู</t>
  </si>
  <si>
    <t>การเป็นพิษและผลที่ตามมา</t>
  </si>
  <si>
    <t>อุบัติเหตุจากการขนส่งและผลที่ตามมา</t>
  </si>
  <si>
    <t>Certain Infectious and parasitic diseases</t>
  </si>
  <si>
    <t>Neoplasms</t>
  </si>
  <si>
    <t>Mental and behavioural disorders</t>
  </si>
  <si>
    <t xml:space="preserve">โรคระบบประสาท </t>
  </si>
  <si>
    <t>Diseases of the nervous system</t>
  </si>
  <si>
    <t>Diseases of the eye and adnexa</t>
  </si>
  <si>
    <t>Diseases of the ear and mastoid process</t>
  </si>
  <si>
    <t>Diseases of the genitourinary system</t>
  </si>
  <si>
    <t>ภาวะแทรกในการตั้งครรภ์  การคลอด และระยะหลังคลอด</t>
  </si>
  <si>
    <t>Complication of pregnancy, childbirth and the puerperium</t>
  </si>
  <si>
    <t>ภาวะผิดปกติของทารกที่เกิดขึ้นในระยะปริกำเนิด</t>
  </si>
  <si>
    <t>Certain conditions criginating in the perinatal period</t>
  </si>
  <si>
    <t>Poisoning, toxic effect, and their sequelae</t>
  </si>
  <si>
    <t>Transport accidents and their sequelae</t>
  </si>
  <si>
    <t>สาเหตุจากภายนอกอื่น ๆ ที่ทำให้ป่วยหรือตาย</t>
  </si>
  <si>
    <t xml:space="preserve">Other external causes of morbidity and mortality (eg :  </t>
  </si>
  <si>
    <t xml:space="preserve">and plants,complications of medical and surgical care </t>
  </si>
  <si>
    <t>and other -unspecified causes)</t>
  </si>
  <si>
    <t>รวมยอด</t>
  </si>
  <si>
    <t xml:space="preserve">Diseases of the blood and blood forming organs and certain disorder </t>
  </si>
  <si>
    <t>involving the immune mechanism</t>
  </si>
  <si>
    <t xml:space="preserve">อาการ, อาการแสดงและสิ่งผิดปกติที่พบได้จากการตรวจทางคลินิก </t>
  </si>
  <si>
    <t xml:space="preserve">  และทางห้องปฏิบัติการ  ที่ไม่สามารถจำแนกโรคในกลุ่มอื่นได้</t>
  </si>
  <si>
    <t xml:space="preserve">  (อายุครรภ์ 22 สัปดาห์ขึ้นไป จนถึง 7 วันหลังคลอด)</t>
  </si>
  <si>
    <t xml:space="preserve">Symptoms, signs and abnormal clinical and laboratory findings,  </t>
  </si>
  <si>
    <t>not elsewhere classified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</si>
  <si>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</si>
  <si>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</si>
  <si>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</si>
  <si>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</si>
  <si>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</si>
  <si>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</si>
  <si>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</si>
  <si>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</si>
  <si>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</si>
  <si>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</si>
  <si>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</si>
  <si>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Death rate per 100,000 population</t>
  </si>
  <si>
    <t>Pharmacist</t>
  </si>
  <si>
    <t>รูปร่างผิดปกติแต่กำเนิด การพิการจนผิดรูปแต่กำเนิด</t>
  </si>
  <si>
    <t xml:space="preserve">  และโครโมโซมผิดปกติ</t>
  </si>
  <si>
    <t xml:space="preserve">Congenital malformations, deformations </t>
  </si>
  <si>
    <t xml:space="preserve">  and chromosomal abnormalities</t>
  </si>
  <si>
    <t>โรคเลือดและอวัยวะสร้างเลือด และความผิดปกติ</t>
  </si>
  <si>
    <t xml:space="preserve">  เกี่ยวกับภูมิคุ้มกัน</t>
  </si>
  <si>
    <t>โรคเกี่ยวกับต่อมไร้ท่อ โภชนาการ และเมตะบอลิสัม</t>
  </si>
  <si>
    <t>สาเหตุตาย</t>
  </si>
  <si>
    <t>โรคภูมิคุ้มกันบกพร่องเนื่องจากไวรัส</t>
  </si>
  <si>
    <t>Human immunodeficieney virus (HIV) disease</t>
  </si>
  <si>
    <t>มะเร็ง และเนื้องอกทุกชนิด</t>
  </si>
  <si>
    <t>ปอดอักเสบและโรคอื่นๆ ของปอด</t>
  </si>
  <si>
    <t>อำเภอ</t>
  </si>
  <si>
    <t>District</t>
  </si>
  <si>
    <t>Table</t>
  </si>
  <si>
    <t>การตาย</t>
  </si>
  <si>
    <t>Deaths</t>
  </si>
  <si>
    <t>อัตราตายต่อประชากร 100,000 คน</t>
  </si>
  <si>
    <t>ผู้ป่วย</t>
  </si>
  <si>
    <t>เจ้าหน้าที่ทางการแพทย์</t>
  </si>
  <si>
    <t>Medical personnels</t>
  </si>
  <si>
    <t>ประชากรต่อเจ้าหน้าที่ทางการแพทย์ 1 คน</t>
  </si>
  <si>
    <t>Population per medical personnel</t>
  </si>
  <si>
    <t>โรคระบบอวัยวะสืบพันธุ์ร่วมปัสสาวะ</t>
  </si>
  <si>
    <t xml:space="preserve">accidents,  injuries, intentional self-harm, assault, animals </t>
  </si>
  <si>
    <t>Cause groups</t>
  </si>
  <si>
    <t>อุบัติเหตุ เหตุการณ์ที่ไม่สามารถระบุเจตนาและ</t>
  </si>
  <si>
    <t>ปัจจัยเสริมที่มีความสัมพันธ์กับสาเหตุการตาย</t>
  </si>
  <si>
    <t>Establishment</t>
  </si>
  <si>
    <t>Bed</t>
  </si>
  <si>
    <t>nurse</t>
  </si>
  <si>
    <t>patient</t>
  </si>
  <si>
    <t>สาเหตุของโรค</t>
  </si>
  <si>
    <t>Causes of illness</t>
  </si>
  <si>
    <t>พยาบาลเทคนิค</t>
  </si>
  <si>
    <t>Technical</t>
  </si>
  <si>
    <t>Hospital and</t>
  </si>
  <si>
    <t xml:space="preserve"> Medical</t>
  </si>
  <si>
    <t>Technical nurse</t>
  </si>
  <si>
    <t>State enterprise</t>
  </si>
  <si>
    <t>การฆ่าตัวตาย ถูกฆ่าตาย</t>
  </si>
  <si>
    <t>Suicide, homicide</t>
  </si>
  <si>
    <t>เบาหวาน</t>
  </si>
  <si>
    <t>Diabetes mellitus</t>
  </si>
  <si>
    <t>Accident, event of undetermined intent,</t>
  </si>
  <si>
    <t xml:space="preserve">  supplementary factors related to causes </t>
  </si>
  <si>
    <t xml:space="preserve">  of martality</t>
  </si>
  <si>
    <t>Patient</t>
  </si>
  <si>
    <t>โรงพยาบาลส่งเสริม</t>
  </si>
  <si>
    <r>
      <t>โรงพยาบาลรัฐบาล</t>
    </r>
    <r>
      <rPr>
        <vertAlign val="superscript"/>
        <sz val="12"/>
        <rFont val="TH SarabunPSK"/>
        <family val="2"/>
      </rPr>
      <t xml:space="preserve"> 1/</t>
    </r>
  </si>
  <si>
    <t>โรงพยาบาลเอกชน</t>
  </si>
  <si>
    <r>
      <t xml:space="preserve">สุขภาพตำบล </t>
    </r>
    <r>
      <rPr>
        <vertAlign val="superscript"/>
        <sz val="12"/>
        <rFont val="TH SarabunPSK"/>
        <family val="2"/>
      </rPr>
      <t>2/</t>
    </r>
  </si>
  <si>
    <t>สถานีอนามัย</t>
  </si>
  <si>
    <t>คลินิกทุกประเภท</t>
  </si>
  <si>
    <t>Private hospital</t>
  </si>
  <si>
    <t>Health promoting</t>
  </si>
  <si>
    <t>Health center</t>
  </si>
  <si>
    <t>Clinic</t>
  </si>
  <si>
    <t xml:space="preserve"> hospital</t>
  </si>
  <si>
    <t>hospital</t>
  </si>
  <si>
    <t xml:space="preserve"> </t>
  </si>
  <si>
    <t xml:space="preserve">        2/  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</si>
  <si>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 xml:space="preserve">   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</si>
  <si>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   Tambon health promoting hospital (sub-district) is mean public health service in communities, including community health centers or health center with service to heath aggressive. </t>
  </si>
  <si>
    <t xml:space="preserve">   This revise and development public health was the statement of the Prime Minister on December 29, 2008.</t>
  </si>
  <si>
    <t>Causes of Death</t>
  </si>
  <si>
    <t>รัฐวิสาหกิจและองค์การอิสระ</t>
  </si>
  <si>
    <t>ประเภทบริการเฉพาะทาง</t>
  </si>
  <si>
    <t>Other ministries</t>
  </si>
  <si>
    <t xml:space="preserve">        1/   รวมโรงพยาบาลของรัฐ รัฐวิสาหกิจและองค์การอิสระ และเทศบาล (ไม่รวมโรงพยาบาลประเภทบริการเฉพาะทาง)</t>
  </si>
  <si>
    <t xml:space="preserve">    Included government hospital, state enterprise and municipality hospital (excluded specialized services hospital). </t>
  </si>
  <si>
    <t>การตาย จำแนกตามสาเหตุที่สำคัญ และเพศ พ.ศ. 2559- 2560</t>
  </si>
  <si>
    <t>Deaths by Leading Causes of Death and Sex: 2016 - 2017</t>
  </si>
  <si>
    <t>2560 (2017)</t>
  </si>
  <si>
    <t>2559 (2016)</t>
  </si>
  <si>
    <t xml:space="preserve">     ที่มา:   สำนักงานสาธารณสุขจังหวัดอุบลราชธานี</t>
  </si>
  <si>
    <t xml:space="preserve"> Source:    Ubon Ratchathani Provincial Health Office </t>
  </si>
  <si>
    <t>เจ้าหน้าที่ทางการแพทย์ของรัฐบาล เป็นรายอำเภอ พ.ศ. 2560</t>
  </si>
  <si>
    <t>Medical Personnel in the Government by District: 2017</t>
  </si>
  <si>
    <t xml:space="preserve"> Source:  Ubon Ratchathani Provincial Health Office</t>
  </si>
  <si>
    <t>อำเภอเมืองอุบลราชธานี</t>
  </si>
  <si>
    <t>อำเภอศรีเมืองใหม่</t>
  </si>
  <si>
    <t>อำเภอโขงเจียม</t>
  </si>
  <si>
    <t>อำเภอเขื่องใน</t>
  </si>
  <si>
    <t>อำเภอเขมราฐ</t>
  </si>
  <si>
    <t>อำเภอเดชอุดม</t>
  </si>
  <si>
    <t>อำเภอนาจะหลวย</t>
  </si>
  <si>
    <t>อำเภอน้ำยืน</t>
  </si>
  <si>
    <t>อำเภอบุณฑริก</t>
  </si>
  <si>
    <t>อำเภอตระการพืชผล</t>
  </si>
  <si>
    <t>อำเภอกุดข้าวปุ้น</t>
  </si>
  <si>
    <t>อำเภอม่วงสามสิบ</t>
  </si>
  <si>
    <t>อำเภอวารินชำราบ</t>
  </si>
  <si>
    <t>อำเภอพิบูลมังสาหาร</t>
  </si>
  <si>
    <t>อำเภอตาลสุม</t>
  </si>
  <si>
    <t>อำเภอโพธิ์ไทร</t>
  </si>
  <si>
    <t>อำเภอสำโรง</t>
  </si>
  <si>
    <t>อำเภอดอนมดแดง</t>
  </si>
  <si>
    <t>อำเภอสิรินธร</t>
  </si>
  <si>
    <t>อำเภอ'ทุ่งศรีอุดม</t>
  </si>
  <si>
    <t>อำเภอนาเยีย</t>
  </si>
  <si>
    <t>อำเภอนาตาล</t>
  </si>
  <si>
    <t>อำเภอเหล่าเสือโก้ก</t>
  </si>
  <si>
    <t>อำเภอสว่างวีระวงศ์</t>
  </si>
  <si>
    <t>อำเภอน้ำขุ่น</t>
  </si>
  <si>
    <t>Muang Ubon Ratchathani</t>
  </si>
  <si>
    <t>Si Muang Mai District</t>
  </si>
  <si>
    <t>Khong Chiam District</t>
  </si>
  <si>
    <t>Khuang Nai District</t>
  </si>
  <si>
    <t>Khemarat District</t>
  </si>
  <si>
    <t>Det Udom District</t>
  </si>
  <si>
    <t>Na Chaluai District</t>
  </si>
  <si>
    <t>Nam Yun District</t>
  </si>
  <si>
    <t>Buntharik District</t>
  </si>
  <si>
    <t>Trakan Phutphon District</t>
  </si>
  <si>
    <t>Kut Khaopun District</t>
  </si>
  <si>
    <t>Muang Samsip District</t>
  </si>
  <si>
    <t>Warin Chamrap District</t>
  </si>
  <si>
    <t>Phibun Mangsahan District</t>
  </si>
  <si>
    <t>Tan Sum District</t>
  </si>
  <si>
    <t>Pho Sai District</t>
  </si>
  <si>
    <t>Samrong District</t>
  </si>
  <si>
    <t>Don Mot Daeng District</t>
  </si>
  <si>
    <t>Sirindhorn District</t>
  </si>
  <si>
    <t>Thung Si Udom District</t>
  </si>
  <si>
    <t>Na Year District</t>
  </si>
  <si>
    <t>Na Tan District</t>
  </si>
  <si>
    <t>Lao Sua Kok District</t>
  </si>
  <si>
    <t>Swang Wirawong District</t>
  </si>
  <si>
    <t>Nam Khun District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</si>
  <si>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 2560</t>
  </si>
  <si>
    <t>Hospital and Medical Establishments with Bed, Bed, Physician, Dentist, Pharmacist, Nurse, Technical Nurse and Patient By Type and Jurisdiction: 2017</t>
  </si>
  <si>
    <t>สถานพยาบาล จำแนกตามประเภท เป็นรายอำเภอ ปีงบประมาณ 2560</t>
  </si>
  <si>
    <t>Hospital and Medical Establishment by Type and District: Fiscal Year 2017</t>
  </si>
  <si>
    <t>(2013)</t>
  </si>
  <si>
    <t>(2015)</t>
  </si>
  <si>
    <t>(2016)</t>
  </si>
  <si>
    <t>ความผิดปกติของต่อมไร้ท่อ โภชนาการและเมตะบอลิกอื่น ๆ</t>
  </si>
  <si>
    <t>ความดันโลหิตสูงที่ไม่มีสาเหตุนำ</t>
  </si>
  <si>
    <t>ไตวาย</t>
  </si>
  <si>
    <t>อาการ อาการแสดงและสิ่งผิดปกติที่พบจากการตรวจทางคลีนิกและ</t>
  </si>
  <si>
    <t>ตรวจทางห้องปฏิบัติการที่มิได้มีรหัสะบุไว้</t>
  </si>
  <si>
    <t>โลหิตจางอื่น ๆ</t>
  </si>
  <si>
    <t>การเกิดของทารกตามสถานที่เกิด</t>
  </si>
  <si>
    <t>ปอดบวม</t>
  </si>
  <si>
    <t>บุคคลขอรับบริการสุขภาพด้วยเหตุผลอื่น</t>
  </si>
  <si>
    <t>อาการท้องร่วง กระเพาะและลำไส้อักเสบ ซึ่งสันนิษฐานว่าเกิดจากการติดเชื้อ</t>
  </si>
  <si>
    <t>Other Endocrine, nutritional and metabolic disorders</t>
  </si>
  <si>
    <t>Essential (primary) hypertension</t>
  </si>
  <si>
    <t>Renal failure</t>
  </si>
  <si>
    <t xml:space="preserve">Diabetes mellitus </t>
  </si>
  <si>
    <t xml:space="preserve">Other symptoms, signs and abnormal clinical and </t>
  </si>
  <si>
    <t xml:space="preserve">  laboratory findings, not Elsewhere classified</t>
  </si>
  <si>
    <t xml:space="preserve">Other anaemia </t>
  </si>
  <si>
    <t>Liveborn infants according to place of birth</t>
  </si>
  <si>
    <t>Pneumonia</t>
  </si>
  <si>
    <t>Persons encountering health services for other reasons</t>
  </si>
  <si>
    <t xml:space="preserve">Diarrhoea and gastroenteritis of presumed infectious origin </t>
  </si>
  <si>
    <t>(2014)</t>
  </si>
  <si>
    <t>10 ลำดับโรคสูงสุดของผู้ป่วยใน จำแนกตามสาเหตุการป่วย  298 กลุ่มโรค จากสถานบริการสาธารณสุข ของกระทรวงสาธารณสุข พ.ศ. 2555 - 2559</t>
  </si>
  <si>
    <t>Top-Ten Most of In-Patients According to 298 Groups of Cause from Health Service Units, Ministry of Public Health: 2012 - 2016</t>
  </si>
  <si>
    <t>โรคเลือดและอวัยวะสร้างเลือด และความผิดปกติเกี่ยวกับภูมิคุ้มกัน</t>
  </si>
  <si>
    <t>โรคระบบประสาท</t>
  </si>
  <si>
    <t>ภาวะแทรกในการตั้งครรภ์ การคลอด และระยะหลังคลอด</t>
  </si>
  <si>
    <t>ภาวะผิดปกติของทารกที่เกิดขึ้นในระยะปริกำเนิด (อายุครรภ์ 22 สัปดาห์ขึ้นไป จนถึง 7 วัน หลังคลอด)</t>
  </si>
  <si>
    <t>รูปร่างผิดปกติแต่กำเนิด การพิการจนผิดรูปแต่กำเนิด และโครโมโซมผิดปกติ</t>
  </si>
  <si>
    <t>อาการ อาการแสดงและสิ่งผิดปกติที่พบได้จากการตรวจทางคลินิกและทางห้องปฏิบัติการ ที่ไม่สามารถจำแนกโรคในกลุ่มอื่นได้</t>
  </si>
  <si>
    <t>2559(2016)</t>
  </si>
  <si>
    <t>(2012)</t>
  </si>
  <si>
    <t>-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</si>
  <si>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2555 - 2559</t>
  </si>
  <si>
    <t>Out-Patients According to 21 Groups of Cause from Health Service Units, Ministry of Public Health: 2012 - 2016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</si>
  <si>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2555 - 2559(ต่อ)</t>
  </si>
  <si>
    <t>Out- Patients by 21 Groups of Cause According from Health Service Units, Ministry of Public Health: 2012 - 2016 (Cont.)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</si>
</sst>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24" x14ac:knownFonts="1">
    <font>
      <sz val="14"/>
      <name val="Cordia New"/>
      <charset val="222"/>
    </font>
    <font>
      <sz val="8"/>
      <name val="Cordia New"/>
      <family val="2"/>
    </font>
    <font>
      <sz val="10"/>
      <color indexed="8"/>
      <name val="MS Sans Serif"/>
      <family val="2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2.5"/>
      <name val="TH SarabunPSK"/>
      <family val="2"/>
    </font>
    <font>
      <sz val="13"/>
      <name val="TH SarabunPSK"/>
      <family val="2"/>
    </font>
    <font>
      <sz val="12.5"/>
      <name val="TH SarabunPSK"/>
      <family val="2"/>
    </font>
    <font>
      <b/>
      <sz val="11.5"/>
      <name val="TH SarabunPSK"/>
      <family val="2"/>
    </font>
    <font>
      <sz val="11.5"/>
      <name val="TH SarabunPSK"/>
      <family val="2"/>
    </font>
    <font>
      <vertAlign val="superscript"/>
      <sz val="12"/>
      <name val="TH SarabunPSK"/>
      <family val="2"/>
    </font>
    <font>
      <sz val="12"/>
      <color indexed="10"/>
      <name val="TH SarabunPSK"/>
      <family val="2"/>
    </font>
    <font>
      <sz val="8"/>
      <name val="Cordia New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name val="Cordia New"/>
      <family val="2"/>
    </font>
    <font>
      <sz val="12"/>
      <color indexed="8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sz val="12"/>
      <color rgb="FFFF0000"/>
      <name val="TH SarabunPSK"/>
      <family val="2"/>
    </font>
    <font>
      <sz val="12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16" fillId="0" borderId="0"/>
    <xf numFmtId="0" fontId="18" fillId="0" borderId="0"/>
    <xf numFmtId="43" fontId="20" fillId="0" borderId="0" applyFont="0" applyFill="0" applyBorder="0" applyAlignment="0" applyProtection="0"/>
  </cellStyleXfs>
  <cellXfs count="21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/>
    <xf numFmtId="0" fontId="6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Border="1" applyAlignment="1">
      <alignment horizontal="left"/>
    </xf>
    <xf numFmtId="0" fontId="6" fillId="0" borderId="4" xfId="0" applyFont="1" applyBorder="1"/>
    <xf numFmtId="0" fontId="3" fillId="0" borderId="0" xfId="0" quotePrefix="1" applyFont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shrinkToFit="1"/>
    </xf>
    <xf numFmtId="0" fontId="6" fillId="0" borderId="0" xfId="0" quotePrefix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7" fillId="0" borderId="0" xfId="0" quotePrefix="1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4" xfId="0" quotePrefix="1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9" xfId="0" quotePrefix="1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8" fillId="0" borderId="4" xfId="0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Border="1"/>
    <xf numFmtId="0" fontId="6" fillId="0" borderId="0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7" fillId="0" borderId="0" xfId="0" applyFont="1" applyBorder="1" applyAlignment="1"/>
    <xf numFmtId="0" fontId="6" fillId="0" borderId="0" xfId="0" quotePrefix="1" applyFont="1" applyBorder="1" applyAlignment="1"/>
    <xf numFmtId="0" fontId="6" fillId="0" borderId="10" xfId="0" applyFont="1" applyBorder="1" applyAlignment="1">
      <alignment horizontal="left"/>
    </xf>
    <xf numFmtId="0" fontId="9" fillId="0" borderId="0" xfId="0" applyFont="1"/>
    <xf numFmtId="0" fontId="10" fillId="0" borderId="0" xfId="0" applyFont="1"/>
    <xf numFmtId="0" fontId="7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quotePrefix="1" applyFont="1" applyBorder="1" applyAlignment="1">
      <alignment horizontal="right" vertical="center"/>
    </xf>
    <xf numFmtId="49" fontId="6" fillId="0" borderId="0" xfId="2" applyNumberFormat="1" applyFont="1" applyBorder="1" applyAlignment="1">
      <alignment vertical="center"/>
    </xf>
    <xf numFmtId="0" fontId="9" fillId="0" borderId="5" xfId="0" applyFont="1" applyBorder="1" applyAlignment="1">
      <alignment horizontal="center"/>
    </xf>
    <xf numFmtId="0" fontId="9" fillId="0" borderId="0" xfId="0" applyFont="1" applyBorder="1"/>
    <xf numFmtId="0" fontId="9" fillId="0" borderId="10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12" fillId="0" borderId="0" xfId="0" quotePrefix="1" applyFont="1" applyBorder="1" applyAlignment="1">
      <alignment horizontal="right" vertical="center"/>
    </xf>
    <xf numFmtId="49" fontId="12" fillId="0" borderId="0" xfId="1" applyNumberFormat="1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49" fontId="6" fillId="0" borderId="0" xfId="1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49" fontId="12" fillId="0" borderId="0" xfId="1" quotePrefix="1" applyNumberFormat="1" applyFont="1" applyBorder="1" applyAlignment="1">
      <alignment horizontal="left" vertical="center"/>
    </xf>
    <xf numFmtId="0" fontId="9" fillId="0" borderId="4" xfId="0" quotePrefix="1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49" fontId="6" fillId="0" borderId="4" xfId="1" applyNumberFormat="1" applyFont="1" applyBorder="1"/>
    <xf numFmtId="0" fontId="9" fillId="0" borderId="0" xfId="0" quotePrefix="1" applyFont="1" applyBorder="1" applyAlignment="1">
      <alignment horizontal="left"/>
    </xf>
    <xf numFmtId="0" fontId="9" fillId="0" borderId="0" xfId="0" applyFont="1" applyBorder="1" applyAlignment="1">
      <alignment horizontal="left"/>
    </xf>
    <xf numFmtId="49" fontId="6" fillId="0" borderId="0" xfId="1" applyNumberFormat="1" applyFont="1" applyBorder="1"/>
    <xf numFmtId="0" fontId="4" fillId="0" borderId="0" xfId="0" quotePrefix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quotePrefix="1" applyFont="1" applyBorder="1" applyAlignment="1">
      <alignment horizontal="center"/>
    </xf>
    <xf numFmtId="0" fontId="6" fillId="0" borderId="3" xfId="0" applyFont="1" applyBorder="1" applyAlignment="1">
      <alignment horizontal="center" shrinkToFit="1"/>
    </xf>
    <xf numFmtId="0" fontId="6" fillId="0" borderId="3" xfId="0" applyFont="1" applyBorder="1" applyAlignment="1">
      <alignment horizontal="center" wrapText="1" shrinkToFit="1"/>
    </xf>
    <xf numFmtId="0" fontId="6" fillId="0" borderId="6" xfId="0" applyFont="1" applyBorder="1"/>
    <xf numFmtId="0" fontId="6" fillId="0" borderId="7" xfId="0" applyFont="1" applyBorder="1" applyAlignment="1">
      <alignment horizontal="center"/>
    </xf>
    <xf numFmtId="0" fontId="7" fillId="0" borderId="2" xfId="0" applyFont="1" applyBorder="1"/>
    <xf numFmtId="0" fontId="7" fillId="0" borderId="3" xfId="0" applyFont="1" applyBorder="1"/>
    <xf numFmtId="0" fontId="7" fillId="0" borderId="1" xfId="0" applyFont="1" applyBorder="1"/>
    <xf numFmtId="0" fontId="6" fillId="0" borderId="2" xfId="0" applyFont="1" applyBorder="1"/>
    <xf numFmtId="0" fontId="6" fillId="0" borderId="2" xfId="0" quotePrefix="1" applyFont="1" applyBorder="1"/>
    <xf numFmtId="0" fontId="6" fillId="0" borderId="10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0" xfId="0" quotePrefix="1" applyFont="1"/>
    <xf numFmtId="0" fontId="14" fillId="0" borderId="0" xfId="0" applyFont="1"/>
    <xf numFmtId="0" fontId="14" fillId="0" borderId="0" xfId="0" applyFont="1" applyBorder="1"/>
    <xf numFmtId="0" fontId="5" fillId="0" borderId="0" xfId="0" applyFont="1" applyAlignment="1"/>
    <xf numFmtId="0" fontId="11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9" fillId="0" borderId="0" xfId="3" applyFont="1" applyBorder="1" applyProtection="1">
      <protection locked="0"/>
    </xf>
    <xf numFmtId="0" fontId="9" fillId="2" borderId="0" xfId="3" applyFont="1" applyFill="1" applyBorder="1" applyAlignment="1" applyProtection="1">
      <alignment horizontal="left"/>
      <protection locked="0"/>
    </xf>
    <xf numFmtId="0" fontId="9" fillId="0" borderId="0" xfId="3" applyFont="1" applyBorder="1" applyAlignment="1" applyProtection="1">
      <alignment horizontal="left"/>
      <protection locked="0"/>
    </xf>
    <xf numFmtId="0" fontId="9" fillId="0" borderId="0" xfId="0" applyFont="1" applyBorder="1" applyProtection="1">
      <protection locked="0"/>
    </xf>
    <xf numFmtId="0" fontId="9" fillId="0" borderId="0" xfId="0" applyFont="1" applyBorder="1" applyAlignment="1" applyProtection="1">
      <alignment horizontal="left"/>
      <protection locked="0"/>
    </xf>
    <xf numFmtId="0" fontId="9" fillId="0" borderId="0" xfId="0" quotePrefix="1" applyFont="1" applyBorder="1" applyAlignment="1" applyProtection="1">
      <alignment horizontal="left"/>
      <protection locked="0"/>
    </xf>
    <xf numFmtId="0" fontId="9" fillId="0" borderId="7" xfId="0" quotePrefix="1" applyFont="1" applyBorder="1" applyAlignment="1">
      <alignment horizontal="center" vertical="center" shrinkToFit="1"/>
    </xf>
    <xf numFmtId="0" fontId="7" fillId="0" borderId="0" xfId="0" applyFont="1" applyBorder="1" applyAlignment="1">
      <alignment vertical="center"/>
    </xf>
    <xf numFmtId="0" fontId="19" fillId="0" borderId="0" xfId="4" applyFont="1" applyFill="1" applyBorder="1" applyAlignment="1">
      <alignment vertical="center"/>
    </xf>
    <xf numFmtId="3" fontId="17" fillId="0" borderId="0" xfId="0" applyNumberFormat="1" applyFont="1" applyBorder="1" applyAlignment="1">
      <alignment horizontal="right" vertical="center"/>
    </xf>
    <xf numFmtId="0" fontId="6" fillId="0" borderId="7" xfId="0" quotePrefix="1" applyFont="1" applyBorder="1" applyAlignment="1">
      <alignment horizontal="center" vertical="center" shrinkToFit="1"/>
    </xf>
    <xf numFmtId="2" fontId="7" fillId="0" borderId="2" xfId="0" applyNumberFormat="1" applyFont="1" applyBorder="1" applyAlignment="1">
      <alignment horizontal="right"/>
    </xf>
    <xf numFmtId="2" fontId="6" fillId="0" borderId="2" xfId="0" applyNumberFormat="1" applyFont="1" applyBorder="1" applyAlignment="1">
      <alignment horizontal="right"/>
    </xf>
    <xf numFmtId="2" fontId="6" fillId="0" borderId="3" xfId="0" applyNumberFormat="1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1" xfId="0" applyFont="1" applyBorder="1"/>
    <xf numFmtId="0" fontId="9" fillId="2" borderId="0" xfId="0" applyFont="1" applyFill="1" applyBorder="1" applyAlignment="1" applyProtection="1">
      <alignment horizontal="left"/>
      <protection locked="0"/>
    </xf>
    <xf numFmtId="0" fontId="6" fillId="0" borderId="2" xfId="0" applyFont="1" applyBorder="1" applyAlignment="1">
      <alignment horizontal="right"/>
    </xf>
    <xf numFmtId="187" fontId="7" fillId="0" borderId="2" xfId="5" applyNumberFormat="1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187" fontId="6" fillId="0" borderId="2" xfId="5" applyNumberFormat="1" applyFont="1" applyBorder="1" applyAlignment="1">
      <alignment horizontal="right"/>
    </xf>
    <xf numFmtId="187" fontId="21" fillId="0" borderId="2" xfId="5" applyNumberFormat="1" applyFont="1" applyBorder="1"/>
    <xf numFmtId="187" fontId="21" fillId="0" borderId="3" xfId="5" applyNumberFormat="1" applyFont="1" applyBorder="1"/>
    <xf numFmtId="187" fontId="5" fillId="0" borderId="0" xfId="0" applyNumberFormat="1" applyFont="1"/>
    <xf numFmtId="187" fontId="22" fillId="0" borderId="2" xfId="5" applyNumberFormat="1" applyFont="1" applyBorder="1" applyAlignment="1">
      <alignment horizontal="left" vertical="center"/>
    </xf>
    <xf numFmtId="187" fontId="22" fillId="0" borderId="3" xfId="5" applyNumberFormat="1" applyFont="1" applyBorder="1" applyAlignment="1">
      <alignment horizontal="left" vertical="center"/>
    </xf>
    <xf numFmtId="187" fontId="21" fillId="0" borderId="0" xfId="5" applyNumberFormat="1" applyFont="1" applyBorder="1"/>
    <xf numFmtId="41" fontId="6" fillId="0" borderId="2" xfId="0" applyNumberFormat="1" applyFont="1" applyBorder="1" applyAlignment="1">
      <alignment horizontal="right"/>
    </xf>
    <xf numFmtId="41" fontId="6" fillId="0" borderId="3" xfId="0" applyNumberFormat="1" applyFont="1" applyBorder="1" applyAlignment="1">
      <alignment horizontal="right"/>
    </xf>
    <xf numFmtId="41" fontId="7" fillId="0" borderId="3" xfId="0" applyNumberFormat="1" applyFont="1" applyBorder="1" applyAlignment="1">
      <alignment horizontal="right"/>
    </xf>
    <xf numFmtId="41" fontId="6" fillId="0" borderId="1" xfId="0" applyNumberFormat="1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0" xfId="0" applyFont="1" applyBorder="1" applyAlignment="1"/>
    <xf numFmtId="43" fontId="7" fillId="0" borderId="3" xfId="0" applyNumberFormat="1" applyFont="1" applyBorder="1" applyAlignment="1">
      <alignment horizontal="right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0" fontId="17" fillId="0" borderId="0" xfId="0" applyFont="1" applyBorder="1" applyAlignment="1">
      <alignment horizontal="left"/>
    </xf>
    <xf numFmtId="0" fontId="7" fillId="0" borderId="1" xfId="0" applyFont="1" applyBorder="1" applyAlignment="1">
      <alignment vertical="center"/>
    </xf>
    <xf numFmtId="3" fontId="17" fillId="0" borderId="3" xfId="0" applyNumberFormat="1" applyFont="1" applyFill="1" applyBorder="1" applyAlignment="1">
      <alignment horizontal="right" vertical="center"/>
    </xf>
    <xf numFmtId="3" fontId="17" fillId="0" borderId="3" xfId="0" applyNumberFormat="1" applyFont="1" applyBorder="1" applyAlignment="1">
      <alignment horizontal="right" vertical="center"/>
    </xf>
    <xf numFmtId="0" fontId="6" fillId="0" borderId="0" xfId="0" quotePrefix="1" applyFont="1" applyBorder="1" applyAlignment="1">
      <alignment horizontal="right"/>
    </xf>
    <xf numFmtId="3" fontId="23" fillId="0" borderId="15" xfId="0" applyNumberFormat="1" applyFont="1" applyBorder="1" applyAlignment="1">
      <alignment wrapText="1"/>
    </xf>
    <xf numFmtId="187" fontId="22" fillId="0" borderId="15" xfId="5" applyNumberFormat="1" applyFont="1" applyBorder="1" applyAlignment="1">
      <alignment horizontal="left" vertical="center"/>
    </xf>
    <xf numFmtId="0" fontId="6" fillId="0" borderId="4" xfId="0" quotePrefix="1" applyFont="1" applyBorder="1" applyAlignment="1">
      <alignment horizontal="right"/>
    </xf>
    <xf numFmtId="0" fontId="17" fillId="0" borderId="4" xfId="0" applyFont="1" applyBorder="1" applyAlignment="1">
      <alignment horizontal="left"/>
    </xf>
    <xf numFmtId="3" fontId="17" fillId="0" borderId="7" xfId="0" applyNumberFormat="1" applyFont="1" applyFill="1" applyBorder="1" applyAlignment="1">
      <alignment horizontal="right" vertical="center"/>
    </xf>
    <xf numFmtId="3" fontId="17" fillId="0" borderId="7" xfId="0" applyNumberFormat="1" applyFont="1" applyBorder="1" applyAlignment="1">
      <alignment horizontal="right" vertical="center"/>
    </xf>
    <xf numFmtId="3" fontId="17" fillId="0" borderId="4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vertical="center"/>
    </xf>
    <xf numFmtId="49" fontId="6" fillId="0" borderId="4" xfId="2" applyNumberFormat="1" applyFont="1" applyBorder="1" applyAlignment="1">
      <alignment vertical="center"/>
    </xf>
    <xf numFmtId="41" fontId="7" fillId="0" borderId="3" xfId="0" applyNumberFormat="1" applyFont="1" applyBorder="1" applyAlignment="1">
      <alignment horizontal="left"/>
    </xf>
    <xf numFmtId="41" fontId="7" fillId="0" borderId="2" xfId="0" applyNumberFormat="1" applyFont="1" applyBorder="1" applyAlignment="1">
      <alignment horizontal="right"/>
    </xf>
    <xf numFmtId="41" fontId="7" fillId="0" borderId="2" xfId="0" applyNumberFormat="1" applyFont="1" applyBorder="1"/>
    <xf numFmtId="41" fontId="7" fillId="0" borderId="3" xfId="0" applyNumberFormat="1" applyFont="1" applyBorder="1"/>
    <xf numFmtId="41" fontId="7" fillId="0" borderId="1" xfId="0" applyNumberFormat="1" applyFont="1" applyBorder="1"/>
    <xf numFmtId="41" fontId="6" fillId="0" borderId="2" xfId="0" applyNumberFormat="1" applyFont="1" applyBorder="1"/>
    <xf numFmtId="41" fontId="6" fillId="0" borderId="3" xfId="0" applyNumberFormat="1" applyFont="1" applyBorder="1"/>
    <xf numFmtId="41" fontId="6" fillId="0" borderId="1" xfId="0" applyNumberFormat="1" applyFont="1" applyBorder="1"/>
    <xf numFmtId="0" fontId="11" fillId="0" borderId="2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9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/>
    </xf>
    <xf numFmtId="0" fontId="6" fillId="0" borderId="4" xfId="0" applyFont="1" applyBorder="1" applyAlignment="1">
      <alignment horizontal="center"/>
    </xf>
  </cellXfs>
  <cellStyles count="6">
    <cellStyle name="Comma" xfId="5" builtinId="3"/>
    <cellStyle name="Normal" xfId="0" builtinId="0"/>
    <cellStyle name="Normal 2" xfId="4"/>
    <cellStyle name="Normal 3" xfId="3"/>
    <cellStyle name="Normal_นอก" xfId="1"/>
    <cellStyle name="Normal_ใน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133350</xdr:colOff>
      <xdr:row>14</xdr:row>
      <xdr:rowOff>295275</xdr:rowOff>
    </xdr:from>
    <xdr:to>
      <xdr:col>14</xdr:col>
      <xdr:colOff>314325</xdr:colOff>
      <xdr:row>21</xdr:row>
      <xdr:rowOff>47625</xdr:rowOff>
    </xdr:to>
    <xdr:grpSp>
      <xdr:nvGrpSpPr>
        <xdr:cNvPr id="22" name="Group 21"/>
        <xdr:cNvGrpSpPr/>
      </xdr:nvGrpSpPr>
      <xdr:grpSpPr>
        <a:xfrm>
          <a:off x="9637183" y="4253442"/>
          <a:ext cx="329142" cy="2197100"/>
          <a:chOff x="9677400" y="4267200"/>
          <a:chExt cx="342900" cy="2219325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705975" y="4267200"/>
            <a:ext cx="247035" cy="17300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grpSp>
        <xdr:nvGrpSpPr>
          <xdr:cNvPr id="19" name="Group 18"/>
          <xdr:cNvGrpSpPr/>
        </xdr:nvGrpSpPr>
        <xdr:grpSpPr>
          <a:xfrm>
            <a:off x="9677400" y="6076950"/>
            <a:ext cx="342900" cy="409575"/>
            <a:chOff x="9544050" y="6057900"/>
            <a:chExt cx="342900" cy="409575"/>
          </a:xfrm>
        </xdr:grpSpPr>
        <xdr:sp macro="" textlink="">
          <xdr:nvSpPr>
            <xdr:cNvPr id="20" name="Flowchart: Delay 19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1" name="TextBox 20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 baseline="0">
                  <a:latin typeface="TH SarabunPSK" pitchFamily="34" charset="-34"/>
                  <a:cs typeface="TH SarabunPSK" pitchFamily="34" charset="-34"/>
                </a:rPr>
                <a:t>6</a:t>
              </a:r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9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</xdr:grpSp>
    <xdr:clientData/>
  </xdr:twoCellAnchor>
  <xdr:twoCellAnchor>
    <xdr:from>
      <xdr:col>13</xdr:col>
      <xdr:colOff>85723</xdr:colOff>
      <xdr:row>23</xdr:row>
      <xdr:rowOff>95250</xdr:rowOff>
    </xdr:from>
    <xdr:to>
      <xdr:col>16</xdr:col>
      <xdr:colOff>51325</xdr:colOff>
      <xdr:row>31</xdr:row>
      <xdr:rowOff>51729</xdr:rowOff>
    </xdr:to>
    <xdr:grpSp>
      <xdr:nvGrpSpPr>
        <xdr:cNvPr id="24" name="Group 23"/>
        <xdr:cNvGrpSpPr/>
      </xdr:nvGrpSpPr>
      <xdr:grpSpPr>
        <a:xfrm>
          <a:off x="9589556" y="6656917"/>
          <a:ext cx="632352" cy="1808562"/>
          <a:chOff x="9620248" y="6667500"/>
          <a:chExt cx="622827" cy="1794804"/>
        </a:xfrm>
      </xdr:grpSpPr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747653" y="7124700"/>
            <a:ext cx="495422" cy="13376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23" name="Flowchart: Delay 22"/>
          <xdr:cNvSpPr/>
        </xdr:nvSpPr>
        <xdr:spPr bwMode="auto">
          <a:xfrm rot="16200000">
            <a:off x="9629775" y="6705600"/>
            <a:ext cx="409575" cy="333375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6" name="TextBox 15"/>
          <xdr:cNvSpPr txBox="1"/>
        </xdr:nvSpPr>
        <xdr:spPr>
          <a:xfrm rot="5400000">
            <a:off x="9623845" y="6721056"/>
            <a:ext cx="366713" cy="37390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400" b="1">
                <a:latin typeface="TH SarabunPSK" pitchFamily="34" charset="-34"/>
                <a:cs typeface="TH SarabunPSK" pitchFamily="34" charset="-34"/>
              </a:rPr>
              <a:t>70</a:t>
            </a:r>
            <a:endParaRPr lang="th-TH" sz="1400" b="1"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123825</xdr:rowOff>
    </xdr:from>
    <xdr:to>
      <xdr:col>12</xdr:col>
      <xdr:colOff>0</xdr:colOff>
      <xdr:row>2</xdr:row>
      <xdr:rowOff>180975</xdr:rowOff>
    </xdr:to>
    <xdr:sp macro="" textlink="">
      <xdr:nvSpPr>
        <xdr:cNvPr id="5121" name="Text Box 1"/>
        <xdr:cNvSpPr txBox="1">
          <a:spLocks noChangeArrowheads="1"/>
        </xdr:cNvSpPr>
      </xdr:nvSpPr>
      <xdr:spPr bwMode="auto">
        <a:xfrm>
          <a:off x="9515475" y="123825"/>
          <a:ext cx="0" cy="457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11</xdr:col>
      <xdr:colOff>2895600</xdr:colOff>
      <xdr:row>20</xdr:row>
      <xdr:rowOff>114300</xdr:rowOff>
    </xdr:from>
    <xdr:to>
      <xdr:col>12</xdr:col>
      <xdr:colOff>119592</xdr:colOff>
      <xdr:row>29</xdr:row>
      <xdr:rowOff>215900</xdr:rowOff>
    </xdr:to>
    <xdr:grpSp>
      <xdr:nvGrpSpPr>
        <xdr:cNvPr id="6" name="Group 5"/>
        <xdr:cNvGrpSpPr/>
      </xdr:nvGrpSpPr>
      <xdr:grpSpPr>
        <a:xfrm>
          <a:off x="9401175" y="4476750"/>
          <a:ext cx="329142" cy="2206625"/>
          <a:chOff x="9677400" y="4267200"/>
          <a:chExt cx="342900" cy="221932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705975" y="4267200"/>
            <a:ext cx="247035" cy="17300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grpSp>
        <xdr:nvGrpSpPr>
          <xdr:cNvPr id="11" name="Group 18"/>
          <xdr:cNvGrpSpPr/>
        </xdr:nvGrpSpPr>
        <xdr:grpSpPr>
          <a:xfrm>
            <a:off x="9677400" y="6076950"/>
            <a:ext cx="342900" cy="409575"/>
            <a:chOff x="9544050" y="6057900"/>
            <a:chExt cx="342900" cy="409575"/>
          </a:xfrm>
        </xdr:grpSpPr>
        <xdr:sp macro="" textlink="">
          <xdr:nvSpPr>
            <xdr:cNvPr id="12" name="Flowchart: Delay 11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3" name="TextBox 12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71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7171" name="Text Box 3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7172" name="Text Box 4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7173" name="Text Box 5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7174" name="Text Box 6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47625</xdr:colOff>
      <xdr:row>0</xdr:row>
      <xdr:rowOff>47625</xdr:rowOff>
    </xdr:from>
    <xdr:to>
      <xdr:col>20</xdr:col>
      <xdr:colOff>184662</xdr:colOff>
      <xdr:row>7</xdr:row>
      <xdr:rowOff>108879</xdr:rowOff>
    </xdr:to>
    <xdr:grpSp>
      <xdr:nvGrpSpPr>
        <xdr:cNvPr id="10" name="Group 9"/>
        <xdr:cNvGrpSpPr/>
      </xdr:nvGrpSpPr>
      <xdr:grpSpPr>
        <a:xfrm>
          <a:off x="9591675" y="47625"/>
          <a:ext cx="584712" cy="1794804"/>
          <a:chOff x="9505950" y="47625"/>
          <a:chExt cx="584712" cy="1794804"/>
        </a:xfrm>
      </xdr:grpSpPr>
      <xdr:sp macro="" textlink="">
        <xdr:nvSpPr>
          <xdr:cNvPr id="11" name="Flowchart: Delay 10"/>
          <xdr:cNvSpPr/>
        </xdr:nvSpPr>
        <xdr:spPr bwMode="auto">
          <a:xfrm rot="16200000">
            <a:off x="9467850" y="85725"/>
            <a:ext cx="409575" cy="333375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4" name="TextBox 13"/>
          <xdr:cNvSpPr txBox="1"/>
        </xdr:nvSpPr>
        <xdr:spPr>
          <a:xfrm rot="5400000">
            <a:off x="9482137" y="138115"/>
            <a:ext cx="366713" cy="3190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400" b="1">
                <a:latin typeface="TH SarabunPSK" pitchFamily="34" charset="-34"/>
                <a:cs typeface="TH SarabunPSK" pitchFamily="34" charset="-34"/>
              </a:rPr>
              <a:t>72</a:t>
            </a:r>
            <a:endParaRPr lang="th-TH" sz="1400" b="1"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582150" y="504825"/>
            <a:ext cx="508512" cy="13376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3" name="Text Box 1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5" name="Text Box 3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6" name="Text Box 4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7" name="Text Box 5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8" name="Text Box 6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38100</xdr:colOff>
      <xdr:row>17</xdr:row>
      <xdr:rowOff>180975</xdr:rowOff>
    </xdr:from>
    <xdr:to>
      <xdr:col>20</xdr:col>
      <xdr:colOff>314325</xdr:colOff>
      <xdr:row>27</xdr:row>
      <xdr:rowOff>190500</xdr:rowOff>
    </xdr:to>
    <xdr:grpSp>
      <xdr:nvGrpSpPr>
        <xdr:cNvPr id="11" name="Group 10"/>
        <xdr:cNvGrpSpPr/>
      </xdr:nvGrpSpPr>
      <xdr:grpSpPr>
        <a:xfrm>
          <a:off x="9582150" y="4438650"/>
          <a:ext cx="333375" cy="2181225"/>
          <a:chOff x="9629775" y="4438650"/>
          <a:chExt cx="342900" cy="2181225"/>
        </a:xfrm>
      </xdr:grpSpPr>
      <xdr:grpSp>
        <xdr:nvGrpSpPr>
          <xdr:cNvPr id="7" name="Group 6"/>
          <xdr:cNvGrpSpPr/>
        </xdr:nvGrpSpPr>
        <xdr:grpSpPr>
          <a:xfrm>
            <a:off x="9629775" y="6210300"/>
            <a:ext cx="342900" cy="409575"/>
            <a:chOff x="9544050" y="6057900"/>
            <a:chExt cx="342900" cy="409575"/>
          </a:xfrm>
        </xdr:grpSpPr>
        <xdr:sp macro="" textlink="">
          <xdr:nvSpPr>
            <xdr:cNvPr id="8" name="Flowchart: Delay 7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73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677400" y="4438650"/>
            <a:ext cx="247035" cy="17300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57150</xdr:colOff>
      <xdr:row>0</xdr:row>
      <xdr:rowOff>57150</xdr:rowOff>
    </xdr:from>
    <xdr:to>
      <xdr:col>13</xdr:col>
      <xdr:colOff>152400</xdr:colOff>
      <xdr:row>12</xdr:row>
      <xdr:rowOff>114300</xdr:rowOff>
    </xdr:to>
    <xdr:grpSp>
      <xdr:nvGrpSpPr>
        <xdr:cNvPr id="9" name="Group 8"/>
        <xdr:cNvGrpSpPr/>
      </xdr:nvGrpSpPr>
      <xdr:grpSpPr>
        <a:xfrm>
          <a:off x="9496425" y="57150"/>
          <a:ext cx="523875" cy="1905000"/>
          <a:chOff x="9496425" y="57150"/>
          <a:chExt cx="498987" cy="1785279"/>
        </a:xfrm>
      </xdr:grpSpPr>
      <xdr:grpSp>
        <xdr:nvGrpSpPr>
          <xdr:cNvPr id="10" name="Group 9"/>
          <xdr:cNvGrpSpPr/>
        </xdr:nvGrpSpPr>
        <xdr:grpSpPr>
          <a:xfrm>
            <a:off x="9496425" y="57150"/>
            <a:ext cx="333375" cy="433390"/>
            <a:chOff x="9629775" y="161925"/>
            <a:chExt cx="333375" cy="433390"/>
          </a:xfrm>
        </xdr:grpSpPr>
        <xdr:sp macro="" textlink="">
          <xdr:nvSpPr>
            <xdr:cNvPr id="11" name="Flowchart: Delay 10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74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572625" y="504825"/>
            <a:ext cx="422787" cy="13376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123825</xdr:colOff>
      <xdr:row>23</xdr:row>
      <xdr:rowOff>85726</xdr:rowOff>
    </xdr:from>
    <xdr:to>
      <xdr:col>16</xdr:col>
      <xdr:colOff>314325</xdr:colOff>
      <xdr:row>37</xdr:row>
      <xdr:rowOff>161926</xdr:rowOff>
    </xdr:to>
    <xdr:grpSp>
      <xdr:nvGrpSpPr>
        <xdr:cNvPr id="7" name="Group 6"/>
        <xdr:cNvGrpSpPr/>
      </xdr:nvGrpSpPr>
      <xdr:grpSpPr>
        <a:xfrm>
          <a:off x="9629775" y="4010026"/>
          <a:ext cx="323850" cy="2209800"/>
          <a:chOff x="9639300" y="4191000"/>
          <a:chExt cx="342900" cy="2181225"/>
        </a:xfrm>
      </xdr:grpSpPr>
      <xdr:grpSp>
        <xdr:nvGrpSpPr>
          <xdr:cNvPr id="9" name="Group 8"/>
          <xdr:cNvGrpSpPr/>
        </xdr:nvGrpSpPr>
        <xdr:grpSpPr>
          <a:xfrm>
            <a:off x="9639300" y="5962650"/>
            <a:ext cx="342900" cy="409575"/>
            <a:chOff x="9544050" y="6057900"/>
            <a:chExt cx="342900" cy="409575"/>
          </a:xfrm>
        </xdr:grpSpPr>
        <xdr:sp macro="" textlink="">
          <xdr:nvSpPr>
            <xdr:cNvPr id="10" name="Flowchart: Delay 9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75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686925" y="4191000"/>
            <a:ext cx="247035" cy="17300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U679"/>
  <sheetViews>
    <sheetView showGridLines="0" view="pageBreakPreview" zoomScale="90" zoomScaleNormal="100" zoomScaleSheetLayoutView="90" workbookViewId="0">
      <selection activeCell="A27" sqref="A27:D28"/>
    </sheetView>
  </sheetViews>
  <sheetFormatPr defaultRowHeight="18.75" x14ac:dyDescent="0.3"/>
  <cols>
    <col min="1" max="1" width="2.5703125" style="7" customWidth="1"/>
    <col min="2" max="2" width="6.140625" style="7" customWidth="1"/>
    <col min="3" max="3" width="4.5703125" style="7" customWidth="1"/>
    <col min="4" max="4" width="29" style="7" customWidth="1"/>
    <col min="5" max="9" width="10.28515625" style="7" customWidth="1"/>
    <col min="10" max="10" width="1" style="7" hidden="1" customWidth="1"/>
    <col min="11" max="11" width="2.5703125" style="7" customWidth="1"/>
    <col min="12" max="12" width="1.28515625" style="7" customWidth="1"/>
    <col min="13" max="13" width="44.7109375" style="7" customWidth="1"/>
    <col min="14" max="14" width="2.140625" style="7" customWidth="1"/>
    <col min="15" max="15" width="5.7109375" style="6" customWidth="1"/>
    <col min="16" max="16" width="2" style="6" customWidth="1"/>
    <col min="17" max="21" width="10" style="6" bestFit="1" customWidth="1"/>
    <col min="22" max="16384" width="9.140625" style="6"/>
  </cols>
  <sheetData>
    <row r="1" spans="1:21" s="3" customFormat="1" x14ac:dyDescent="0.3">
      <c r="A1" s="1"/>
      <c r="B1" s="1" t="s">
        <v>0</v>
      </c>
      <c r="C1" s="2">
        <v>5.0999999999999996</v>
      </c>
      <c r="D1" s="1" t="s">
        <v>290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21" s="5" customFormat="1" x14ac:dyDescent="0.3">
      <c r="A2" s="4"/>
      <c r="B2" s="1" t="s">
        <v>134</v>
      </c>
      <c r="C2" s="2">
        <v>5.0999999999999996</v>
      </c>
      <c r="D2" s="1" t="s">
        <v>291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21" s="3" customFormat="1" ht="6" customHeight="1" x14ac:dyDescent="0.3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21" s="60" customFormat="1" ht="22.5" customHeight="1" x14ac:dyDescent="0.3">
      <c r="A4" s="175" t="s">
        <v>8</v>
      </c>
      <c r="B4" s="175"/>
      <c r="C4" s="175"/>
      <c r="D4" s="175"/>
      <c r="E4" s="59">
        <v>2555</v>
      </c>
      <c r="F4" s="59">
        <v>2556</v>
      </c>
      <c r="G4" s="59">
        <v>2557</v>
      </c>
      <c r="H4" s="59">
        <v>2558</v>
      </c>
      <c r="I4" s="59">
        <v>2559</v>
      </c>
      <c r="J4" s="59"/>
      <c r="K4" s="177" t="s">
        <v>145</v>
      </c>
      <c r="L4" s="175"/>
      <c r="M4" s="175"/>
      <c r="N4" s="62"/>
    </row>
    <row r="5" spans="1:21" s="60" customFormat="1" ht="22.5" customHeight="1" x14ac:dyDescent="0.3">
      <c r="A5" s="176"/>
      <c r="B5" s="176"/>
      <c r="C5" s="176"/>
      <c r="D5" s="176"/>
      <c r="E5" s="114" t="s">
        <v>288</v>
      </c>
      <c r="F5" s="114" t="s">
        <v>254</v>
      </c>
      <c r="G5" s="114" t="s">
        <v>278</v>
      </c>
      <c r="H5" s="114" t="s">
        <v>255</v>
      </c>
      <c r="I5" s="114" t="s">
        <v>256</v>
      </c>
      <c r="J5" s="61"/>
      <c r="K5" s="178"/>
      <c r="L5" s="176"/>
      <c r="M5" s="176"/>
      <c r="N5" s="62"/>
    </row>
    <row r="6" spans="1:21" s="60" customFormat="1" ht="3" customHeight="1" x14ac:dyDescent="0.3">
      <c r="A6" s="62"/>
      <c r="B6" s="62"/>
      <c r="C6" s="62"/>
      <c r="D6" s="62"/>
      <c r="E6" s="63"/>
      <c r="F6" s="63"/>
      <c r="G6" s="64"/>
      <c r="H6" s="64"/>
      <c r="I6" s="65"/>
      <c r="J6" s="64"/>
      <c r="K6" s="62"/>
      <c r="L6" s="62"/>
      <c r="M6" s="62"/>
      <c r="N6" s="62"/>
    </row>
    <row r="7" spans="1:21" s="60" customFormat="1" ht="27" customHeight="1" x14ac:dyDescent="0.3">
      <c r="A7" s="174" t="s">
        <v>99</v>
      </c>
      <c r="B7" s="174"/>
      <c r="C7" s="174"/>
      <c r="D7" s="174"/>
      <c r="E7" s="156">
        <v>3553249</v>
      </c>
      <c r="F7" s="130">
        <v>5387736</v>
      </c>
      <c r="G7" s="130">
        <v>4883992</v>
      </c>
      <c r="H7" s="130">
        <v>5701621</v>
      </c>
      <c r="I7" s="130">
        <v>6771582</v>
      </c>
      <c r="J7" s="173" t="s">
        <v>2</v>
      </c>
      <c r="K7" s="174"/>
      <c r="L7" s="174"/>
      <c r="M7" s="174"/>
      <c r="N7" s="102"/>
      <c r="Q7" s="134"/>
      <c r="R7" s="134"/>
      <c r="S7" s="134"/>
      <c r="T7" s="134"/>
      <c r="U7" s="134"/>
    </row>
    <row r="8" spans="1:21" s="55" customFormat="1" ht="27.75" customHeight="1" x14ac:dyDescent="0.3">
      <c r="A8" s="66" t="s">
        <v>13</v>
      </c>
      <c r="B8" s="67" t="s">
        <v>16</v>
      </c>
      <c r="C8" s="68"/>
      <c r="D8" s="68"/>
      <c r="E8" s="156">
        <v>184048</v>
      </c>
      <c r="F8" s="130">
        <v>264149</v>
      </c>
      <c r="G8" s="130">
        <v>193171</v>
      </c>
      <c r="H8" s="130">
        <v>199749</v>
      </c>
      <c r="I8" s="130">
        <v>226247</v>
      </c>
      <c r="J8" s="69"/>
      <c r="K8" s="66" t="s">
        <v>13</v>
      </c>
      <c r="L8" s="67" t="s">
        <v>81</v>
      </c>
      <c r="M8" s="67"/>
      <c r="N8" s="67"/>
    </row>
    <row r="9" spans="1:21" s="55" customFormat="1" ht="27.75" customHeight="1" x14ac:dyDescent="0.3">
      <c r="A9" s="66" t="s">
        <v>14</v>
      </c>
      <c r="B9" s="67" t="s">
        <v>75</v>
      </c>
      <c r="C9" s="68"/>
      <c r="D9" s="68"/>
      <c r="E9" s="156">
        <v>59207</v>
      </c>
      <c r="F9" s="130">
        <v>49784</v>
      </c>
      <c r="G9" s="130">
        <v>39161</v>
      </c>
      <c r="H9" s="130">
        <v>62129</v>
      </c>
      <c r="I9" s="130">
        <v>80971</v>
      </c>
      <c r="J9" s="69"/>
      <c r="K9" s="66" t="s">
        <v>14</v>
      </c>
      <c r="L9" s="67" t="s">
        <v>82</v>
      </c>
      <c r="M9" s="67"/>
      <c r="N9" s="67"/>
    </row>
    <row r="10" spans="1:21" s="55" customFormat="1" ht="27.75" customHeight="1" x14ac:dyDescent="0.5">
      <c r="A10" s="66" t="s">
        <v>15</v>
      </c>
      <c r="B10" s="67" t="s">
        <v>124</v>
      </c>
      <c r="C10" s="68"/>
      <c r="D10" s="68"/>
      <c r="E10" s="157"/>
      <c r="F10" s="132"/>
      <c r="G10" s="132"/>
      <c r="H10" s="133"/>
      <c r="I10" s="133"/>
      <c r="J10" s="69"/>
      <c r="K10" s="66" t="s">
        <v>15</v>
      </c>
      <c r="L10" s="67" t="s">
        <v>100</v>
      </c>
      <c r="M10" s="67"/>
      <c r="N10" s="67"/>
    </row>
    <row r="11" spans="1:21" s="55" customFormat="1" ht="27.75" customHeight="1" x14ac:dyDescent="0.3">
      <c r="A11" s="70"/>
      <c r="B11" s="70" t="s">
        <v>125</v>
      </c>
      <c r="C11" s="68"/>
      <c r="D11" s="68"/>
      <c r="E11" s="156">
        <v>54357</v>
      </c>
      <c r="F11" s="130">
        <v>63541</v>
      </c>
      <c r="G11" s="130">
        <v>38654</v>
      </c>
      <c r="H11" s="130">
        <v>44424</v>
      </c>
      <c r="I11" s="130">
        <v>53073</v>
      </c>
      <c r="J11" s="69"/>
      <c r="K11" s="66"/>
      <c r="L11" s="67"/>
      <c r="M11" s="67" t="s">
        <v>101</v>
      </c>
      <c r="N11" s="67"/>
    </row>
    <row r="12" spans="1:21" s="55" customFormat="1" ht="27.75" customHeight="1" x14ac:dyDescent="0.3">
      <c r="A12" s="66" t="s">
        <v>17</v>
      </c>
      <c r="B12" s="67" t="s">
        <v>126</v>
      </c>
      <c r="C12" s="68"/>
      <c r="D12" s="68"/>
      <c r="E12" s="156">
        <v>490839</v>
      </c>
      <c r="F12" s="130">
        <v>707203</v>
      </c>
      <c r="G12" s="130">
        <v>699982</v>
      </c>
      <c r="H12" s="130">
        <v>858551</v>
      </c>
      <c r="I12" s="130">
        <v>1046491</v>
      </c>
      <c r="J12" s="69"/>
      <c r="K12" s="66" t="s">
        <v>17</v>
      </c>
      <c r="L12" s="67" t="s">
        <v>34</v>
      </c>
      <c r="M12" s="67"/>
      <c r="N12" s="67"/>
    </row>
    <row r="13" spans="1:21" s="55" customFormat="1" ht="27.75" customHeight="1" x14ac:dyDescent="0.3">
      <c r="A13" s="66" t="s">
        <v>18</v>
      </c>
      <c r="B13" s="67" t="s">
        <v>76</v>
      </c>
      <c r="C13" s="68"/>
      <c r="D13" s="68"/>
      <c r="E13" s="156">
        <v>113941</v>
      </c>
      <c r="F13" s="130">
        <v>137044</v>
      </c>
      <c r="G13" s="130">
        <v>117708</v>
      </c>
      <c r="H13" s="130">
        <v>133407</v>
      </c>
      <c r="I13" s="130">
        <v>146825</v>
      </c>
      <c r="J13" s="69"/>
      <c r="K13" s="66" t="s">
        <v>18</v>
      </c>
      <c r="L13" s="67" t="s">
        <v>83</v>
      </c>
      <c r="M13" s="67"/>
      <c r="N13" s="67"/>
    </row>
    <row r="14" spans="1:21" s="55" customFormat="1" ht="27.75" customHeight="1" x14ac:dyDescent="0.3">
      <c r="A14" s="66" t="s">
        <v>19</v>
      </c>
      <c r="B14" s="67" t="s">
        <v>84</v>
      </c>
      <c r="C14" s="68"/>
      <c r="D14" s="68"/>
      <c r="E14" s="156">
        <v>86058</v>
      </c>
      <c r="F14" s="130">
        <v>101995</v>
      </c>
      <c r="G14" s="130">
        <v>78505</v>
      </c>
      <c r="H14" s="130">
        <v>99260</v>
      </c>
      <c r="I14" s="130">
        <v>112539</v>
      </c>
      <c r="J14" s="69"/>
      <c r="K14" s="66" t="s">
        <v>19</v>
      </c>
      <c r="L14" s="67" t="s">
        <v>85</v>
      </c>
      <c r="M14" s="67"/>
      <c r="N14" s="67"/>
    </row>
    <row r="15" spans="1:21" s="55" customFormat="1" ht="27.75" customHeight="1" x14ac:dyDescent="0.3">
      <c r="A15" s="66" t="s">
        <v>20</v>
      </c>
      <c r="B15" s="67" t="s">
        <v>77</v>
      </c>
      <c r="C15" s="68"/>
      <c r="D15" s="68"/>
      <c r="E15" s="156">
        <v>84805</v>
      </c>
      <c r="F15" s="130">
        <v>134869</v>
      </c>
      <c r="G15" s="130">
        <v>149139</v>
      </c>
      <c r="H15" s="130">
        <v>133734</v>
      </c>
      <c r="I15" s="130">
        <v>155490</v>
      </c>
      <c r="J15" s="69"/>
      <c r="K15" s="66" t="s">
        <v>20</v>
      </c>
      <c r="L15" s="67" t="s">
        <v>86</v>
      </c>
      <c r="M15" s="67"/>
      <c r="N15" s="67"/>
    </row>
    <row r="16" spans="1:21" s="55" customFormat="1" ht="27.75" customHeight="1" x14ac:dyDescent="0.3">
      <c r="A16" s="66" t="s">
        <v>21</v>
      </c>
      <c r="B16" s="67" t="s">
        <v>78</v>
      </c>
      <c r="C16" s="68"/>
      <c r="D16" s="68"/>
      <c r="E16" s="156">
        <v>32880</v>
      </c>
      <c r="F16" s="130">
        <v>43362</v>
      </c>
      <c r="G16" s="130">
        <v>38816</v>
      </c>
      <c r="H16" s="130">
        <v>48173</v>
      </c>
      <c r="I16" s="130">
        <v>59993</v>
      </c>
      <c r="J16" s="69"/>
      <c r="K16" s="66" t="s">
        <v>21</v>
      </c>
      <c r="L16" s="67" t="s">
        <v>87</v>
      </c>
      <c r="M16" s="67"/>
      <c r="N16" s="67"/>
    </row>
    <row r="17" spans="1:14" s="55" customFormat="1" ht="27.75" customHeight="1" x14ac:dyDescent="0.3">
      <c r="A17" s="66" t="s">
        <v>22</v>
      </c>
      <c r="B17" s="67" t="s">
        <v>24</v>
      </c>
      <c r="C17" s="68"/>
      <c r="D17" s="68"/>
      <c r="E17" s="156">
        <v>423843</v>
      </c>
      <c r="F17" s="130">
        <v>593654</v>
      </c>
      <c r="G17" s="130">
        <v>563556</v>
      </c>
      <c r="H17" s="130">
        <v>751640</v>
      </c>
      <c r="I17" s="130">
        <v>964608</v>
      </c>
      <c r="J17" s="69"/>
      <c r="K17" s="66" t="s">
        <v>22</v>
      </c>
      <c r="L17" s="67" t="s">
        <v>29</v>
      </c>
      <c r="M17" s="67"/>
      <c r="N17" s="67"/>
    </row>
    <row r="18" spans="1:14" s="55" customFormat="1" ht="27.75" customHeight="1" x14ac:dyDescent="0.3">
      <c r="A18" s="66" t="s">
        <v>23</v>
      </c>
      <c r="B18" s="67" t="s">
        <v>25</v>
      </c>
      <c r="C18" s="68"/>
      <c r="D18" s="68"/>
      <c r="E18" s="156">
        <v>426345</v>
      </c>
      <c r="F18" s="130">
        <v>849185</v>
      </c>
      <c r="G18" s="130">
        <v>833297</v>
      </c>
      <c r="H18" s="130">
        <v>797608</v>
      </c>
      <c r="I18" s="130">
        <v>918169</v>
      </c>
      <c r="J18" s="69"/>
      <c r="K18" s="66" t="s">
        <v>23</v>
      </c>
      <c r="L18" s="67" t="s">
        <v>30</v>
      </c>
      <c r="M18" s="67"/>
      <c r="N18" s="67"/>
    </row>
    <row r="19" spans="1:14" s="55" customFormat="1" ht="27.75" customHeight="1" x14ac:dyDescent="0.3">
      <c r="A19" s="66" t="s">
        <v>107</v>
      </c>
      <c r="B19" s="67" t="s">
        <v>26</v>
      </c>
      <c r="C19" s="68"/>
      <c r="D19" s="68"/>
      <c r="E19" s="156">
        <v>499833</v>
      </c>
      <c r="F19" s="130">
        <v>579091</v>
      </c>
      <c r="G19" s="130">
        <v>549001</v>
      </c>
      <c r="H19" s="130">
        <v>621676</v>
      </c>
      <c r="I19" s="130">
        <v>870673</v>
      </c>
      <c r="J19" s="69"/>
      <c r="K19" s="66" t="s">
        <v>107</v>
      </c>
      <c r="L19" s="67" t="s">
        <v>31</v>
      </c>
      <c r="M19" s="67"/>
      <c r="N19" s="67"/>
    </row>
    <row r="20" spans="1:14" s="55" customFormat="1" ht="27.75" customHeight="1" x14ac:dyDescent="0.3">
      <c r="A20" s="66" t="s">
        <v>108</v>
      </c>
      <c r="B20" s="67" t="s">
        <v>27</v>
      </c>
      <c r="C20" s="71"/>
      <c r="D20" s="71"/>
      <c r="E20" s="156">
        <v>107954</v>
      </c>
      <c r="F20" s="130">
        <v>183983</v>
      </c>
      <c r="G20" s="130">
        <v>168522</v>
      </c>
      <c r="H20" s="130">
        <v>187714</v>
      </c>
      <c r="I20" s="130">
        <v>199207</v>
      </c>
      <c r="J20" s="69"/>
      <c r="K20" s="66" t="s">
        <v>108</v>
      </c>
      <c r="L20" s="67" t="s">
        <v>33</v>
      </c>
      <c r="M20" s="67"/>
      <c r="N20" s="67"/>
    </row>
    <row r="21" spans="1:14" s="55" customFormat="1" ht="27.75" customHeight="1" x14ac:dyDescent="0.3">
      <c r="A21" s="66" t="s">
        <v>109</v>
      </c>
      <c r="B21" s="67" t="s">
        <v>28</v>
      </c>
      <c r="C21" s="71"/>
      <c r="D21" s="71"/>
      <c r="E21" s="156">
        <v>329805</v>
      </c>
      <c r="F21" s="130">
        <v>650492</v>
      </c>
      <c r="G21" s="130">
        <v>634026</v>
      </c>
      <c r="H21" s="130">
        <v>785382</v>
      </c>
      <c r="I21" s="130">
        <v>904065</v>
      </c>
      <c r="J21" s="69"/>
      <c r="K21" s="66" t="s">
        <v>109</v>
      </c>
      <c r="L21" s="67" t="s">
        <v>32</v>
      </c>
      <c r="M21" s="67"/>
      <c r="N21" s="67"/>
    </row>
    <row r="22" spans="1:14" s="55" customFormat="1" ht="4.5" customHeight="1" x14ac:dyDescent="0.5">
      <c r="A22" s="57"/>
      <c r="B22" s="72"/>
      <c r="C22" s="73"/>
      <c r="D22" s="73"/>
      <c r="E22" s="73"/>
      <c r="F22" s="44"/>
      <c r="G22" s="44"/>
      <c r="H22" s="44"/>
      <c r="I22" s="44"/>
      <c r="J22" s="44"/>
      <c r="K22" s="57"/>
      <c r="L22" s="72"/>
      <c r="M22" s="72"/>
      <c r="N22" s="72"/>
    </row>
    <row r="23" spans="1:14" s="55" customFormat="1" ht="8.25" customHeight="1" x14ac:dyDescent="0.5">
      <c r="A23" s="57"/>
      <c r="B23" s="72"/>
      <c r="C23" s="73"/>
      <c r="D23" s="73"/>
      <c r="E23" s="73"/>
      <c r="F23" s="44"/>
      <c r="G23" s="44"/>
      <c r="H23" s="44"/>
      <c r="I23" s="44"/>
      <c r="J23" s="44"/>
      <c r="K23" s="57"/>
      <c r="L23" s="72"/>
      <c r="M23" s="72"/>
      <c r="N23" s="72"/>
    </row>
    <row r="24" spans="1:14" s="3" customFormat="1" x14ac:dyDescent="0.3">
      <c r="A24" s="1"/>
      <c r="B24" s="1" t="s">
        <v>0</v>
      </c>
      <c r="C24" s="2">
        <v>5.0999999999999996</v>
      </c>
      <c r="D24" s="1" t="s">
        <v>292</v>
      </c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s="5" customFormat="1" x14ac:dyDescent="0.3">
      <c r="A25" s="4"/>
      <c r="B25" s="1" t="s">
        <v>134</v>
      </c>
      <c r="C25" s="2">
        <v>5.0999999999999996</v>
      </c>
      <c r="D25" s="1" t="s">
        <v>293</v>
      </c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s="3" customFormat="1" ht="6" customHeight="1" x14ac:dyDescent="0.3">
      <c r="A26" s="1"/>
      <c r="B26" s="1"/>
      <c r="C26" s="2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s="60" customFormat="1" ht="22.5" customHeight="1" x14ac:dyDescent="0.3">
      <c r="A27" s="175" t="s">
        <v>8</v>
      </c>
      <c r="B27" s="175"/>
      <c r="C27" s="175"/>
      <c r="D27" s="175"/>
      <c r="E27" s="59">
        <v>2555</v>
      </c>
      <c r="F27" s="59">
        <v>2556</v>
      </c>
      <c r="G27" s="59">
        <v>2557</v>
      </c>
      <c r="H27" s="59">
        <v>2558</v>
      </c>
      <c r="I27" s="59">
        <v>2559</v>
      </c>
      <c r="J27" s="59"/>
      <c r="K27" s="177" t="s">
        <v>145</v>
      </c>
      <c r="L27" s="175"/>
      <c r="M27" s="175"/>
      <c r="N27" s="62"/>
    </row>
    <row r="28" spans="1:14" s="60" customFormat="1" ht="22.5" customHeight="1" x14ac:dyDescent="0.3">
      <c r="A28" s="176"/>
      <c r="B28" s="176"/>
      <c r="C28" s="176"/>
      <c r="D28" s="176"/>
      <c r="E28" s="114" t="s">
        <v>288</v>
      </c>
      <c r="F28" s="114" t="s">
        <v>254</v>
      </c>
      <c r="G28" s="114" t="s">
        <v>278</v>
      </c>
      <c r="H28" s="114" t="s">
        <v>255</v>
      </c>
      <c r="I28" s="114" t="s">
        <v>256</v>
      </c>
      <c r="J28" s="61"/>
      <c r="K28" s="178"/>
      <c r="L28" s="176"/>
      <c r="M28" s="176"/>
      <c r="N28" s="62"/>
    </row>
    <row r="29" spans="1:14" s="60" customFormat="1" ht="3" customHeight="1" x14ac:dyDescent="0.3">
      <c r="A29" s="62"/>
      <c r="B29" s="62"/>
      <c r="C29" s="62"/>
      <c r="D29" s="62"/>
      <c r="E29" s="63"/>
      <c r="F29" s="63"/>
      <c r="G29" s="64"/>
      <c r="H29" s="64"/>
      <c r="I29" s="65"/>
      <c r="J29" s="64"/>
      <c r="K29" s="62"/>
      <c r="L29" s="62"/>
      <c r="M29" s="62"/>
      <c r="N29" s="62"/>
    </row>
    <row r="30" spans="1:14" s="55" customFormat="1" ht="27.75" customHeight="1" x14ac:dyDescent="0.3">
      <c r="A30" s="66" t="s">
        <v>110</v>
      </c>
      <c r="B30" s="67" t="s">
        <v>143</v>
      </c>
      <c r="C30" s="71"/>
      <c r="D30" s="71"/>
      <c r="E30" s="156">
        <v>252681</v>
      </c>
      <c r="F30" s="130">
        <v>275579</v>
      </c>
      <c r="G30" s="130">
        <v>170132</v>
      </c>
      <c r="H30" s="130">
        <v>189251</v>
      </c>
      <c r="I30" s="130">
        <v>209493</v>
      </c>
      <c r="J30" s="53"/>
      <c r="K30" s="66" t="s">
        <v>110</v>
      </c>
      <c r="L30" s="67" t="s">
        <v>88</v>
      </c>
      <c r="M30" s="67"/>
      <c r="N30" s="67"/>
    </row>
    <row r="31" spans="1:14" s="55" customFormat="1" ht="25.5" customHeight="1" x14ac:dyDescent="0.3">
      <c r="A31" s="66" t="s">
        <v>111</v>
      </c>
      <c r="B31" s="67" t="s">
        <v>89</v>
      </c>
      <c r="C31" s="71"/>
      <c r="D31" s="71"/>
      <c r="E31" s="156">
        <v>28651</v>
      </c>
      <c r="F31" s="130">
        <v>16532</v>
      </c>
      <c r="G31" s="130">
        <v>15981</v>
      </c>
      <c r="H31" s="130">
        <v>19999</v>
      </c>
      <c r="I31" s="130">
        <v>22161</v>
      </c>
      <c r="J31" s="53"/>
      <c r="K31" s="66" t="s">
        <v>111</v>
      </c>
      <c r="L31" s="67" t="s">
        <v>90</v>
      </c>
      <c r="M31" s="67"/>
      <c r="N31" s="67"/>
    </row>
    <row r="32" spans="1:14" s="55" customFormat="1" ht="26.25" customHeight="1" x14ac:dyDescent="0.5">
      <c r="A32" s="66" t="s">
        <v>112</v>
      </c>
      <c r="B32" s="67" t="s">
        <v>91</v>
      </c>
      <c r="C32" s="71"/>
      <c r="D32" s="71"/>
      <c r="E32" s="157"/>
      <c r="F32" s="132"/>
      <c r="G32" s="132"/>
      <c r="H32" s="133"/>
      <c r="I32" s="133"/>
      <c r="J32" s="53"/>
      <c r="K32" s="66"/>
      <c r="L32" s="67"/>
      <c r="M32" s="67"/>
      <c r="N32" s="67"/>
    </row>
    <row r="33" spans="1:14" s="55" customFormat="1" ht="23.25" customHeight="1" x14ac:dyDescent="0.3">
      <c r="A33" s="66"/>
      <c r="B33" s="67" t="s">
        <v>104</v>
      </c>
      <c r="C33" s="71"/>
      <c r="D33" s="71"/>
      <c r="E33" s="156">
        <v>8153</v>
      </c>
      <c r="F33" s="130">
        <v>4714</v>
      </c>
      <c r="G33" s="130">
        <v>5523</v>
      </c>
      <c r="H33" s="130">
        <v>6863</v>
      </c>
      <c r="I33" s="130">
        <v>8382</v>
      </c>
      <c r="J33" s="53"/>
      <c r="K33" s="66" t="s">
        <v>112</v>
      </c>
      <c r="L33" s="67" t="s">
        <v>92</v>
      </c>
      <c r="M33" s="67"/>
      <c r="N33" s="67"/>
    </row>
    <row r="34" spans="1:14" s="55" customFormat="1" ht="27.75" customHeight="1" x14ac:dyDescent="0.5">
      <c r="A34" s="66" t="s">
        <v>113</v>
      </c>
      <c r="B34" s="67" t="s">
        <v>120</v>
      </c>
      <c r="C34" s="71"/>
      <c r="D34" s="71"/>
      <c r="E34" s="157"/>
      <c r="F34" s="132"/>
      <c r="G34" s="132"/>
      <c r="H34" s="133"/>
      <c r="I34" s="133"/>
      <c r="J34" s="53"/>
      <c r="K34" s="66" t="s">
        <v>113</v>
      </c>
      <c r="L34" s="67" t="s">
        <v>122</v>
      </c>
      <c r="M34" s="67"/>
      <c r="N34" s="67"/>
    </row>
    <row r="35" spans="1:14" s="55" customFormat="1" ht="27.75" customHeight="1" x14ac:dyDescent="0.3">
      <c r="A35" s="66"/>
      <c r="B35" s="67" t="s">
        <v>121</v>
      </c>
      <c r="C35" s="71"/>
      <c r="D35" s="71"/>
      <c r="E35" s="156">
        <v>10004</v>
      </c>
      <c r="F35" s="130">
        <v>8847</v>
      </c>
      <c r="G35" s="130">
        <v>5201</v>
      </c>
      <c r="H35" s="130">
        <v>9208</v>
      </c>
      <c r="I35" s="130">
        <v>10809</v>
      </c>
      <c r="J35" s="53"/>
      <c r="K35" s="66"/>
      <c r="L35" s="67" t="s">
        <v>123</v>
      </c>
      <c r="M35" s="67"/>
      <c r="N35" s="67"/>
    </row>
    <row r="36" spans="1:14" s="55" customFormat="1" ht="27.75" customHeight="1" x14ac:dyDescent="0.5">
      <c r="A36" s="66" t="s">
        <v>114</v>
      </c>
      <c r="B36" s="67" t="s">
        <v>102</v>
      </c>
      <c r="C36" s="71"/>
      <c r="D36" s="71"/>
      <c r="E36" s="157"/>
      <c r="F36" s="132"/>
      <c r="G36" s="132"/>
      <c r="H36" s="133"/>
      <c r="I36" s="133"/>
      <c r="J36" s="53"/>
      <c r="K36" s="66" t="s">
        <v>114</v>
      </c>
      <c r="L36" s="67" t="s">
        <v>105</v>
      </c>
      <c r="M36" s="67"/>
      <c r="N36" s="67"/>
    </row>
    <row r="37" spans="1:14" s="55" customFormat="1" ht="27.75" customHeight="1" x14ac:dyDescent="0.3">
      <c r="A37" s="66"/>
      <c r="B37" s="67" t="s">
        <v>103</v>
      </c>
      <c r="C37" s="71"/>
      <c r="D37" s="71"/>
      <c r="E37" s="156">
        <v>217919</v>
      </c>
      <c r="F37" s="130">
        <v>590284</v>
      </c>
      <c r="G37" s="130">
        <v>459358</v>
      </c>
      <c r="H37" s="130">
        <v>612079</v>
      </c>
      <c r="I37" s="130">
        <v>633062</v>
      </c>
      <c r="J37" s="53"/>
      <c r="K37" s="66"/>
      <c r="L37" s="67"/>
      <c r="M37" s="67" t="s">
        <v>106</v>
      </c>
      <c r="N37" s="67"/>
    </row>
    <row r="38" spans="1:14" s="55" customFormat="1" ht="27.75" customHeight="1" x14ac:dyDescent="0.3">
      <c r="A38" s="66" t="s">
        <v>115</v>
      </c>
      <c r="B38" s="67" t="s">
        <v>79</v>
      </c>
      <c r="C38" s="71"/>
      <c r="D38" s="71"/>
      <c r="E38" s="156">
        <v>2906</v>
      </c>
      <c r="F38" s="130">
        <v>1499</v>
      </c>
      <c r="G38" s="130">
        <v>2127</v>
      </c>
      <c r="H38" s="130">
        <v>1186</v>
      </c>
      <c r="I38" s="130">
        <v>1240</v>
      </c>
      <c r="J38" s="53"/>
      <c r="K38" s="66" t="s">
        <v>115</v>
      </c>
      <c r="L38" s="67" t="s">
        <v>93</v>
      </c>
      <c r="M38" s="67"/>
      <c r="N38" s="67"/>
    </row>
    <row r="39" spans="1:14" s="55" customFormat="1" ht="27.75" customHeight="1" x14ac:dyDescent="0.3">
      <c r="A39" s="66" t="s">
        <v>116</v>
      </c>
      <c r="B39" s="67" t="s">
        <v>80</v>
      </c>
      <c r="C39" s="71"/>
      <c r="D39" s="71"/>
      <c r="E39" s="156">
        <v>32433</v>
      </c>
      <c r="F39" s="130">
        <v>30442</v>
      </c>
      <c r="G39" s="130">
        <v>26819</v>
      </c>
      <c r="H39" s="130">
        <v>31760</v>
      </c>
      <c r="I39" s="130">
        <v>34690</v>
      </c>
      <c r="J39" s="53"/>
      <c r="K39" s="66" t="s">
        <v>116</v>
      </c>
      <c r="L39" s="67" t="s">
        <v>94</v>
      </c>
      <c r="M39" s="67"/>
      <c r="N39" s="67"/>
    </row>
    <row r="40" spans="1:14" s="55" customFormat="1" ht="27.75" customHeight="1" x14ac:dyDescent="0.5">
      <c r="A40" s="66" t="s">
        <v>117</v>
      </c>
      <c r="B40" s="67" t="s">
        <v>95</v>
      </c>
      <c r="C40" s="71"/>
      <c r="D40" s="71"/>
      <c r="E40" s="157"/>
      <c r="F40" s="132"/>
      <c r="G40" s="132"/>
      <c r="H40" s="133"/>
      <c r="I40" s="133"/>
      <c r="J40" s="53"/>
      <c r="K40" s="66" t="s">
        <v>117</v>
      </c>
      <c r="L40" s="67" t="s">
        <v>96</v>
      </c>
      <c r="M40" s="67"/>
      <c r="N40" s="67"/>
    </row>
    <row r="41" spans="1:14" s="55" customFormat="1" ht="27.75" customHeight="1" x14ac:dyDescent="0.5">
      <c r="A41" s="66"/>
      <c r="B41" s="67"/>
      <c r="C41" s="71"/>
      <c r="D41" s="71"/>
      <c r="E41" s="157"/>
      <c r="F41" s="132"/>
      <c r="G41" s="132"/>
      <c r="H41" s="133"/>
      <c r="I41" s="133"/>
      <c r="J41" s="53"/>
      <c r="K41" s="66"/>
      <c r="L41" s="74" t="s">
        <v>144</v>
      </c>
      <c r="M41" s="67"/>
      <c r="N41" s="67"/>
    </row>
    <row r="42" spans="1:14" s="55" customFormat="1" ht="27.75" customHeight="1" x14ac:dyDescent="0.5">
      <c r="A42" s="57"/>
      <c r="B42" s="72"/>
      <c r="C42" s="73"/>
      <c r="D42" s="73"/>
      <c r="E42" s="157"/>
      <c r="F42" s="132"/>
      <c r="G42" s="132"/>
      <c r="H42" s="133"/>
      <c r="I42" s="133"/>
      <c r="J42" s="53"/>
      <c r="K42" s="66"/>
      <c r="L42" s="67" t="s">
        <v>97</v>
      </c>
      <c r="M42" s="67"/>
      <c r="N42" s="67"/>
    </row>
    <row r="43" spans="1:14" s="55" customFormat="1" ht="27.75" customHeight="1" x14ac:dyDescent="0.3">
      <c r="A43" s="66"/>
      <c r="B43" s="67"/>
      <c r="C43" s="71"/>
      <c r="D43" s="71"/>
      <c r="E43" s="156">
        <v>106587</v>
      </c>
      <c r="F43" s="130">
        <v>101487</v>
      </c>
      <c r="G43" s="130">
        <v>95313</v>
      </c>
      <c r="H43" s="130">
        <v>107828</v>
      </c>
      <c r="I43" s="130">
        <v>113394</v>
      </c>
      <c r="J43" s="53"/>
      <c r="K43" s="66"/>
      <c r="L43" s="67" t="s">
        <v>98</v>
      </c>
      <c r="M43" s="74"/>
      <c r="N43" s="74"/>
    </row>
    <row r="44" spans="1:14" s="60" customFormat="1" ht="3" customHeight="1" x14ac:dyDescent="0.3">
      <c r="A44" s="75"/>
      <c r="B44" s="76"/>
      <c r="C44" s="76"/>
      <c r="D44" s="76"/>
      <c r="E44" s="77"/>
      <c r="F44" s="77"/>
      <c r="G44" s="77"/>
      <c r="H44" s="77"/>
      <c r="I44" s="77"/>
      <c r="J44" s="78"/>
      <c r="K44" s="76"/>
      <c r="L44" s="79"/>
      <c r="M44" s="79"/>
      <c r="N44" s="82"/>
    </row>
    <row r="45" spans="1:14" s="60" customFormat="1" ht="3" customHeight="1" x14ac:dyDescent="0.3">
      <c r="A45" s="80"/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2"/>
      <c r="M45" s="82"/>
      <c r="N45" s="82"/>
    </row>
    <row r="46" spans="1:14" s="8" customFormat="1" ht="20.25" customHeight="1" x14ac:dyDescent="0.25">
      <c r="A46" s="17"/>
      <c r="B46" s="17" t="s">
        <v>69</v>
      </c>
      <c r="C46" s="17"/>
      <c r="D46" s="17"/>
      <c r="E46" s="17"/>
      <c r="F46" s="17"/>
      <c r="G46" s="17"/>
      <c r="H46" s="17"/>
      <c r="I46" s="17"/>
      <c r="J46" s="17"/>
      <c r="K46" s="17"/>
      <c r="L46" s="82"/>
      <c r="M46" s="82"/>
      <c r="N46" s="82"/>
    </row>
    <row r="47" spans="1:14" s="8" customFormat="1" ht="20.25" customHeight="1" x14ac:dyDescent="0.3">
      <c r="A47" s="17"/>
      <c r="B47" s="17" t="s">
        <v>72</v>
      </c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60"/>
      <c r="N47" s="60"/>
    </row>
    <row r="48" spans="1:14" s="5" customFormat="1" ht="20.25" customHeight="1" x14ac:dyDescent="0.3">
      <c r="A48" s="83"/>
      <c r="B48" s="84"/>
      <c r="C48" s="84"/>
      <c r="D48" s="84"/>
      <c r="E48" s="84">
        <v>55</v>
      </c>
      <c r="F48" s="84">
        <v>56</v>
      </c>
      <c r="G48" s="84">
        <v>57</v>
      </c>
      <c r="H48" s="84">
        <v>58</v>
      </c>
      <c r="I48" s="84">
        <v>59</v>
      </c>
      <c r="J48" s="84"/>
      <c r="K48" s="84"/>
      <c r="L48" s="85"/>
      <c r="M48" s="60"/>
      <c r="N48" s="60"/>
    </row>
    <row r="49" spans="1:14" s="8" customFormat="1" ht="21" customHeight="1" x14ac:dyDescent="0.3">
      <c r="A49" s="17"/>
      <c r="B49" s="17"/>
      <c r="C49" s="17"/>
      <c r="D49" s="129" t="s">
        <v>1</v>
      </c>
      <c r="E49" s="130">
        <v>3553249</v>
      </c>
      <c r="F49" s="130">
        <v>5387736</v>
      </c>
      <c r="G49" s="130">
        <v>4883992</v>
      </c>
      <c r="H49" s="130">
        <v>5701621</v>
      </c>
      <c r="I49" s="130">
        <v>6771582</v>
      </c>
      <c r="J49" s="17"/>
      <c r="K49" s="17"/>
      <c r="L49" s="17"/>
      <c r="M49" s="17"/>
      <c r="N49" s="17"/>
    </row>
    <row r="50" spans="1:14" s="8" customFormat="1" ht="21" customHeight="1" x14ac:dyDescent="0.3">
      <c r="A50" s="17"/>
      <c r="B50" s="17"/>
      <c r="C50" s="17">
        <v>1</v>
      </c>
      <c r="D50" s="129" t="s">
        <v>16</v>
      </c>
      <c r="E50" s="130">
        <v>184048</v>
      </c>
      <c r="F50" s="130">
        <v>264149</v>
      </c>
      <c r="G50" s="130">
        <v>193171</v>
      </c>
      <c r="H50" s="130">
        <v>199749</v>
      </c>
      <c r="I50" s="130">
        <v>226247</v>
      </c>
      <c r="J50" s="17"/>
      <c r="K50" s="17"/>
      <c r="L50" s="17"/>
      <c r="M50" s="17"/>
      <c r="N50" s="17"/>
    </row>
    <row r="51" spans="1:14" ht="21" customHeight="1" x14ac:dyDescent="0.3">
      <c r="C51" s="7">
        <v>2</v>
      </c>
      <c r="D51" s="129" t="s">
        <v>75</v>
      </c>
      <c r="E51" s="130">
        <v>59207</v>
      </c>
      <c r="F51" s="130">
        <v>49784</v>
      </c>
      <c r="G51" s="130">
        <v>39161</v>
      </c>
      <c r="H51" s="130">
        <v>62129</v>
      </c>
      <c r="I51" s="130">
        <v>80971</v>
      </c>
    </row>
    <row r="52" spans="1:14" ht="21" customHeight="1" x14ac:dyDescent="0.3">
      <c r="C52" s="7">
        <v>3</v>
      </c>
      <c r="D52" s="129" t="s">
        <v>281</v>
      </c>
      <c r="E52" s="130">
        <v>54357</v>
      </c>
      <c r="F52" s="130">
        <v>63541</v>
      </c>
      <c r="G52" s="130">
        <v>38654</v>
      </c>
      <c r="H52" s="130">
        <v>44424</v>
      </c>
      <c r="I52" s="130">
        <v>53073</v>
      </c>
    </row>
    <row r="53" spans="1:14" ht="21" customHeight="1" x14ac:dyDescent="0.3">
      <c r="C53" s="7">
        <v>4</v>
      </c>
      <c r="D53" s="129" t="s">
        <v>126</v>
      </c>
      <c r="E53" s="130">
        <v>490839</v>
      </c>
      <c r="F53" s="130">
        <v>707203</v>
      </c>
      <c r="G53" s="130">
        <v>699982</v>
      </c>
      <c r="H53" s="130">
        <v>858551</v>
      </c>
      <c r="I53" s="130">
        <v>1046491</v>
      </c>
    </row>
    <row r="54" spans="1:14" ht="21" customHeight="1" x14ac:dyDescent="0.3">
      <c r="C54" s="7">
        <v>5</v>
      </c>
      <c r="D54" s="129" t="s">
        <v>76</v>
      </c>
      <c r="E54" s="130">
        <v>113941</v>
      </c>
      <c r="F54" s="130">
        <v>137044</v>
      </c>
      <c r="G54" s="130">
        <v>117708</v>
      </c>
      <c r="H54" s="130">
        <v>133407</v>
      </c>
      <c r="I54" s="130">
        <v>146825</v>
      </c>
    </row>
    <row r="55" spans="1:14" ht="21" customHeight="1" x14ac:dyDescent="0.3">
      <c r="C55" s="7">
        <v>6</v>
      </c>
      <c r="D55" s="129" t="s">
        <v>282</v>
      </c>
      <c r="E55" s="130">
        <v>86058</v>
      </c>
      <c r="F55" s="130">
        <v>101995</v>
      </c>
      <c r="G55" s="130">
        <v>78505</v>
      </c>
      <c r="H55" s="130">
        <v>99260</v>
      </c>
      <c r="I55" s="130">
        <v>112539</v>
      </c>
    </row>
    <row r="56" spans="1:14" ht="21" customHeight="1" x14ac:dyDescent="0.3">
      <c r="C56" s="7">
        <v>7</v>
      </c>
      <c r="D56" s="129" t="s">
        <v>77</v>
      </c>
      <c r="E56" s="130">
        <v>84805</v>
      </c>
      <c r="F56" s="130">
        <v>134869</v>
      </c>
      <c r="G56" s="130">
        <v>149139</v>
      </c>
      <c r="H56" s="130">
        <v>133734</v>
      </c>
      <c r="I56" s="130">
        <v>155490</v>
      </c>
    </row>
    <row r="57" spans="1:14" ht="21" customHeight="1" x14ac:dyDescent="0.3">
      <c r="C57" s="7">
        <v>8</v>
      </c>
      <c r="D57" s="129" t="s">
        <v>78</v>
      </c>
      <c r="E57" s="130">
        <v>32880</v>
      </c>
      <c r="F57" s="130">
        <v>43362</v>
      </c>
      <c r="G57" s="130">
        <v>38816</v>
      </c>
      <c r="H57" s="130">
        <v>48173</v>
      </c>
      <c r="I57" s="130">
        <v>59993</v>
      </c>
    </row>
    <row r="58" spans="1:14" ht="21" customHeight="1" x14ac:dyDescent="0.3">
      <c r="C58" s="7">
        <v>9</v>
      </c>
      <c r="D58" s="129" t="s">
        <v>24</v>
      </c>
      <c r="E58" s="130">
        <v>423843</v>
      </c>
      <c r="F58" s="130">
        <v>593654</v>
      </c>
      <c r="G58" s="130">
        <v>563556</v>
      </c>
      <c r="H58" s="130">
        <v>751640</v>
      </c>
      <c r="I58" s="130">
        <v>964608</v>
      </c>
    </row>
    <row r="59" spans="1:14" ht="21" customHeight="1" x14ac:dyDescent="0.3">
      <c r="C59" s="7">
        <v>10</v>
      </c>
      <c r="D59" s="129" t="s">
        <v>25</v>
      </c>
      <c r="E59" s="130">
        <v>426345</v>
      </c>
      <c r="F59" s="130">
        <v>849185</v>
      </c>
      <c r="G59" s="130">
        <v>833297</v>
      </c>
      <c r="H59" s="130">
        <v>797608</v>
      </c>
      <c r="I59" s="130">
        <v>918169</v>
      </c>
    </row>
    <row r="60" spans="1:14" ht="21" customHeight="1" x14ac:dyDescent="0.3">
      <c r="C60" s="7">
        <v>11</v>
      </c>
      <c r="D60" s="129" t="s">
        <v>26</v>
      </c>
      <c r="E60" s="130">
        <v>499833</v>
      </c>
      <c r="F60" s="130">
        <v>579091</v>
      </c>
      <c r="G60" s="130">
        <v>549001</v>
      </c>
      <c r="H60" s="130">
        <v>621676</v>
      </c>
      <c r="I60" s="130">
        <v>870673</v>
      </c>
    </row>
    <row r="61" spans="1:14" ht="21" customHeight="1" x14ac:dyDescent="0.3">
      <c r="C61" s="7">
        <v>12</v>
      </c>
      <c r="D61" s="129" t="s">
        <v>27</v>
      </c>
      <c r="E61" s="130">
        <v>107954</v>
      </c>
      <c r="F61" s="130">
        <v>183983</v>
      </c>
      <c r="G61" s="130">
        <v>168522</v>
      </c>
      <c r="H61" s="130">
        <v>187714</v>
      </c>
      <c r="I61" s="130">
        <v>199207</v>
      </c>
    </row>
    <row r="62" spans="1:14" ht="21" customHeight="1" x14ac:dyDescent="0.3">
      <c r="C62" s="7">
        <v>13</v>
      </c>
      <c r="D62" s="129" t="s">
        <v>28</v>
      </c>
      <c r="E62" s="130">
        <v>329805</v>
      </c>
      <c r="F62" s="130">
        <v>650492</v>
      </c>
      <c r="G62" s="130">
        <v>634026</v>
      </c>
      <c r="H62" s="130">
        <v>785382</v>
      </c>
      <c r="I62" s="130">
        <v>904065</v>
      </c>
    </row>
    <row r="63" spans="1:14" ht="21" customHeight="1" x14ac:dyDescent="0.3">
      <c r="C63" s="7">
        <v>14</v>
      </c>
      <c r="D63" s="129" t="s">
        <v>143</v>
      </c>
      <c r="E63" s="130">
        <v>252681</v>
      </c>
      <c r="F63" s="130">
        <v>275579</v>
      </c>
      <c r="G63" s="130">
        <v>170132</v>
      </c>
      <c r="H63" s="130">
        <v>189251</v>
      </c>
      <c r="I63" s="130">
        <v>209493</v>
      </c>
    </row>
    <row r="64" spans="1:14" ht="21" customHeight="1" x14ac:dyDescent="0.3">
      <c r="C64" s="7">
        <v>15</v>
      </c>
      <c r="D64" s="129" t="s">
        <v>283</v>
      </c>
      <c r="E64" s="130">
        <v>28651</v>
      </c>
      <c r="F64" s="130">
        <v>16532</v>
      </c>
      <c r="G64" s="130">
        <v>15981</v>
      </c>
      <c r="H64" s="130">
        <v>19999</v>
      </c>
      <c r="I64" s="130">
        <v>22161</v>
      </c>
    </row>
    <row r="65" spans="3:9" ht="21" customHeight="1" x14ac:dyDescent="0.3">
      <c r="C65" s="7">
        <v>16</v>
      </c>
      <c r="D65" s="129" t="s">
        <v>284</v>
      </c>
      <c r="E65" s="130">
        <v>8153</v>
      </c>
      <c r="F65" s="130">
        <v>4714</v>
      </c>
      <c r="G65" s="130">
        <v>5523</v>
      </c>
      <c r="H65" s="130">
        <v>6863</v>
      </c>
      <c r="I65" s="130">
        <v>8382</v>
      </c>
    </row>
    <row r="66" spans="3:9" ht="21" customHeight="1" x14ac:dyDescent="0.3">
      <c r="C66" s="7">
        <v>17</v>
      </c>
      <c r="D66" s="129" t="s">
        <v>285</v>
      </c>
      <c r="E66" s="130">
        <v>10004</v>
      </c>
      <c r="F66" s="130">
        <v>8847</v>
      </c>
      <c r="G66" s="130">
        <v>5201</v>
      </c>
      <c r="H66" s="130">
        <v>9208</v>
      </c>
      <c r="I66" s="130">
        <v>10809</v>
      </c>
    </row>
    <row r="67" spans="3:9" ht="21" customHeight="1" x14ac:dyDescent="0.3">
      <c r="C67" s="7">
        <v>18</v>
      </c>
      <c r="D67" s="129" t="s">
        <v>286</v>
      </c>
      <c r="E67" s="130">
        <v>217919</v>
      </c>
      <c r="F67" s="130">
        <v>590284</v>
      </c>
      <c r="G67" s="130">
        <v>459358</v>
      </c>
      <c r="H67" s="130">
        <v>612079</v>
      </c>
      <c r="I67" s="130">
        <v>633062</v>
      </c>
    </row>
    <row r="68" spans="3:9" ht="21" customHeight="1" x14ac:dyDescent="0.3">
      <c r="C68" s="7">
        <v>19</v>
      </c>
      <c r="D68" s="129" t="s">
        <v>79</v>
      </c>
      <c r="E68" s="130">
        <v>2906</v>
      </c>
      <c r="F68" s="130">
        <v>1499</v>
      </c>
      <c r="G68" s="130">
        <v>2127</v>
      </c>
      <c r="H68" s="130">
        <v>1186</v>
      </c>
      <c r="I68" s="130">
        <v>1240</v>
      </c>
    </row>
    <row r="69" spans="3:9" ht="21" customHeight="1" x14ac:dyDescent="0.3">
      <c r="C69" s="7">
        <v>20</v>
      </c>
      <c r="D69" s="129" t="s">
        <v>80</v>
      </c>
      <c r="E69" s="130">
        <v>32433</v>
      </c>
      <c r="F69" s="130">
        <v>30442</v>
      </c>
      <c r="G69" s="130">
        <v>26819</v>
      </c>
      <c r="H69" s="130">
        <v>31760</v>
      </c>
      <c r="I69" s="130">
        <v>34690</v>
      </c>
    </row>
    <row r="70" spans="3:9" ht="21" customHeight="1" x14ac:dyDescent="0.3">
      <c r="C70" s="7">
        <v>21</v>
      </c>
      <c r="D70" s="129" t="s">
        <v>95</v>
      </c>
      <c r="E70" s="130">
        <v>106587</v>
      </c>
      <c r="F70" s="130">
        <v>101487</v>
      </c>
      <c r="G70" s="130">
        <v>95313</v>
      </c>
      <c r="H70" s="130">
        <v>107828</v>
      </c>
      <c r="I70" s="130">
        <v>113394</v>
      </c>
    </row>
    <row r="71" spans="3:9" ht="21" customHeight="1" x14ac:dyDescent="0.3">
      <c r="E71" s="131"/>
      <c r="F71" s="131"/>
      <c r="G71" s="131"/>
      <c r="H71" s="131"/>
      <c r="I71" s="131"/>
    </row>
    <row r="72" spans="3:9" ht="21" customHeight="1" x14ac:dyDescent="0.3"/>
    <row r="73" spans="3:9" ht="21" customHeight="1" x14ac:dyDescent="0.3"/>
    <row r="74" spans="3:9" ht="21" customHeight="1" x14ac:dyDescent="0.3"/>
    <row r="75" spans="3:9" ht="21" customHeight="1" x14ac:dyDescent="0.3"/>
    <row r="76" spans="3:9" ht="21" customHeight="1" x14ac:dyDescent="0.3"/>
    <row r="77" spans="3:9" ht="21" customHeight="1" x14ac:dyDescent="0.3"/>
    <row r="78" spans="3:9" ht="21" customHeight="1" x14ac:dyDescent="0.3"/>
    <row r="79" spans="3:9" ht="21" customHeight="1" x14ac:dyDescent="0.3"/>
    <row r="80" spans="3:9" ht="21" customHeight="1" x14ac:dyDescent="0.3"/>
    <row r="81" ht="21" customHeight="1" x14ac:dyDescent="0.3"/>
    <row r="82" ht="21" customHeight="1" x14ac:dyDescent="0.3"/>
    <row r="83" ht="21" customHeight="1" x14ac:dyDescent="0.3"/>
    <row r="84" ht="21" customHeight="1" x14ac:dyDescent="0.3"/>
    <row r="85" ht="21" customHeight="1" x14ac:dyDescent="0.3"/>
    <row r="86" ht="21" customHeight="1" x14ac:dyDescent="0.3"/>
    <row r="87" ht="21" customHeight="1" x14ac:dyDescent="0.3"/>
    <row r="88" ht="21" customHeight="1" x14ac:dyDescent="0.3"/>
    <row r="89" ht="21" customHeight="1" x14ac:dyDescent="0.3"/>
    <row r="90" ht="21" customHeight="1" x14ac:dyDescent="0.3"/>
    <row r="91" ht="21" customHeight="1" x14ac:dyDescent="0.3"/>
    <row r="92" ht="21" customHeight="1" x14ac:dyDescent="0.3"/>
    <row r="93" ht="21" customHeight="1" x14ac:dyDescent="0.3"/>
    <row r="94" ht="21" customHeight="1" x14ac:dyDescent="0.3"/>
    <row r="95" ht="21" customHeight="1" x14ac:dyDescent="0.3"/>
    <row r="96" ht="21" customHeight="1" x14ac:dyDescent="0.3"/>
    <row r="97" ht="21" customHeight="1" x14ac:dyDescent="0.3"/>
    <row r="98" ht="21" customHeight="1" x14ac:dyDescent="0.3"/>
    <row r="99" ht="21" customHeight="1" x14ac:dyDescent="0.3"/>
    <row r="100" ht="21" customHeight="1" x14ac:dyDescent="0.3"/>
    <row r="101" ht="21" customHeight="1" x14ac:dyDescent="0.3"/>
    <row r="102" ht="21" customHeight="1" x14ac:dyDescent="0.3"/>
    <row r="103" ht="21" customHeight="1" x14ac:dyDescent="0.3"/>
    <row r="104" ht="21" customHeight="1" x14ac:dyDescent="0.3"/>
    <row r="105" ht="21" customHeight="1" x14ac:dyDescent="0.3"/>
    <row r="106" ht="21" customHeight="1" x14ac:dyDescent="0.3"/>
    <row r="107" ht="21" customHeight="1" x14ac:dyDescent="0.3"/>
    <row r="108" ht="21" customHeight="1" x14ac:dyDescent="0.3"/>
    <row r="109" ht="21" customHeight="1" x14ac:dyDescent="0.3"/>
    <row r="110" ht="21" customHeight="1" x14ac:dyDescent="0.3"/>
    <row r="111" ht="21" customHeight="1" x14ac:dyDescent="0.3"/>
    <row r="112" ht="21" customHeight="1" x14ac:dyDescent="0.3"/>
    <row r="113" ht="21" customHeight="1" x14ac:dyDescent="0.3"/>
    <row r="114" ht="21" customHeight="1" x14ac:dyDescent="0.3"/>
    <row r="115" ht="21" customHeight="1" x14ac:dyDescent="0.3"/>
    <row r="116" ht="21" customHeight="1" x14ac:dyDescent="0.3"/>
    <row r="117" ht="21" customHeight="1" x14ac:dyDescent="0.3"/>
    <row r="118" ht="21" customHeight="1" x14ac:dyDescent="0.3"/>
    <row r="119" ht="21" customHeight="1" x14ac:dyDescent="0.3"/>
    <row r="120" ht="21" customHeight="1" x14ac:dyDescent="0.3"/>
    <row r="121" ht="21" customHeight="1" x14ac:dyDescent="0.3"/>
    <row r="122" ht="21" customHeight="1" x14ac:dyDescent="0.3"/>
    <row r="123" ht="21" customHeight="1" x14ac:dyDescent="0.3"/>
    <row r="124" ht="21" customHeight="1" x14ac:dyDescent="0.3"/>
    <row r="125" ht="21" customHeight="1" x14ac:dyDescent="0.3"/>
    <row r="126" ht="21" customHeight="1" x14ac:dyDescent="0.3"/>
    <row r="127" ht="21" customHeight="1" x14ac:dyDescent="0.3"/>
    <row r="128" ht="21" customHeight="1" x14ac:dyDescent="0.3"/>
    <row r="129" ht="21" customHeight="1" x14ac:dyDescent="0.3"/>
    <row r="130" ht="21" customHeight="1" x14ac:dyDescent="0.3"/>
    <row r="131" ht="21" customHeight="1" x14ac:dyDescent="0.3"/>
    <row r="132" ht="21" customHeight="1" x14ac:dyDescent="0.3"/>
    <row r="133" ht="21" customHeight="1" x14ac:dyDescent="0.3"/>
    <row r="134" ht="21" customHeight="1" x14ac:dyDescent="0.3"/>
    <row r="135" ht="21" customHeight="1" x14ac:dyDescent="0.3"/>
    <row r="136" ht="21" customHeight="1" x14ac:dyDescent="0.3"/>
    <row r="137" ht="21" customHeight="1" x14ac:dyDescent="0.3"/>
    <row r="138" ht="21" customHeight="1" x14ac:dyDescent="0.3"/>
    <row r="139" ht="21" customHeight="1" x14ac:dyDescent="0.3"/>
    <row r="140" ht="21" customHeight="1" x14ac:dyDescent="0.3"/>
    <row r="141" ht="21" customHeight="1" x14ac:dyDescent="0.3"/>
    <row r="142" ht="21" customHeight="1" x14ac:dyDescent="0.3"/>
    <row r="143" ht="21" customHeight="1" x14ac:dyDescent="0.3"/>
    <row r="144" ht="21" customHeight="1" x14ac:dyDescent="0.3"/>
    <row r="145" ht="21" customHeight="1" x14ac:dyDescent="0.3"/>
    <row r="146" ht="21" customHeight="1" x14ac:dyDescent="0.3"/>
    <row r="147" ht="21" customHeight="1" x14ac:dyDescent="0.3"/>
    <row r="148" ht="21" customHeight="1" x14ac:dyDescent="0.3"/>
    <row r="149" ht="21" customHeight="1" x14ac:dyDescent="0.3"/>
    <row r="150" ht="21" customHeight="1" x14ac:dyDescent="0.3"/>
    <row r="151" ht="21" customHeight="1" x14ac:dyDescent="0.3"/>
    <row r="152" ht="21" customHeight="1" x14ac:dyDescent="0.3"/>
    <row r="153" ht="21" customHeight="1" x14ac:dyDescent="0.3"/>
    <row r="154" ht="21" customHeight="1" x14ac:dyDescent="0.3"/>
    <row r="155" ht="21" customHeight="1" x14ac:dyDescent="0.3"/>
    <row r="156" ht="21" customHeight="1" x14ac:dyDescent="0.3"/>
    <row r="157" ht="21" customHeight="1" x14ac:dyDescent="0.3"/>
    <row r="158" ht="21" customHeight="1" x14ac:dyDescent="0.3"/>
    <row r="159" ht="21" customHeight="1" x14ac:dyDescent="0.3"/>
    <row r="160" ht="21" customHeight="1" x14ac:dyDescent="0.3"/>
    <row r="161" ht="21" customHeight="1" x14ac:dyDescent="0.3"/>
    <row r="162" ht="21" customHeight="1" x14ac:dyDescent="0.3"/>
    <row r="163" ht="21" customHeight="1" x14ac:dyDescent="0.3"/>
    <row r="164" ht="21" customHeight="1" x14ac:dyDescent="0.3"/>
    <row r="165" ht="21" customHeight="1" x14ac:dyDescent="0.3"/>
    <row r="166" ht="21" customHeight="1" x14ac:dyDescent="0.3"/>
    <row r="167" ht="21" customHeight="1" x14ac:dyDescent="0.3"/>
    <row r="168" ht="21" customHeight="1" x14ac:dyDescent="0.3"/>
    <row r="169" ht="21" customHeight="1" x14ac:dyDescent="0.3"/>
    <row r="170" ht="21" customHeight="1" x14ac:dyDescent="0.3"/>
    <row r="171" ht="21" customHeight="1" x14ac:dyDescent="0.3"/>
    <row r="172" ht="21" customHeight="1" x14ac:dyDescent="0.3"/>
    <row r="173" ht="21" customHeight="1" x14ac:dyDescent="0.3"/>
    <row r="174" ht="21" customHeight="1" x14ac:dyDescent="0.3"/>
    <row r="175" ht="21" customHeight="1" x14ac:dyDescent="0.3"/>
    <row r="176" ht="21" customHeight="1" x14ac:dyDescent="0.3"/>
    <row r="177" ht="21" customHeight="1" x14ac:dyDescent="0.3"/>
    <row r="178" ht="21" customHeight="1" x14ac:dyDescent="0.3"/>
    <row r="179" ht="21" customHeight="1" x14ac:dyDescent="0.3"/>
    <row r="180" ht="21" customHeight="1" x14ac:dyDescent="0.3"/>
    <row r="181" ht="21" customHeight="1" x14ac:dyDescent="0.3"/>
    <row r="182" ht="21" customHeight="1" x14ac:dyDescent="0.3"/>
    <row r="183" ht="21" customHeight="1" x14ac:dyDescent="0.3"/>
    <row r="184" ht="21" customHeight="1" x14ac:dyDescent="0.3"/>
    <row r="185" ht="21" customHeight="1" x14ac:dyDescent="0.3"/>
    <row r="186" ht="21" customHeight="1" x14ac:dyDescent="0.3"/>
    <row r="187" ht="21" customHeight="1" x14ac:dyDescent="0.3"/>
    <row r="188" ht="21" customHeight="1" x14ac:dyDescent="0.3"/>
    <row r="189" ht="21" customHeight="1" x14ac:dyDescent="0.3"/>
    <row r="190" ht="21" customHeight="1" x14ac:dyDescent="0.3"/>
    <row r="191" ht="21" customHeight="1" x14ac:dyDescent="0.3"/>
    <row r="192" ht="21" customHeight="1" x14ac:dyDescent="0.3"/>
    <row r="193" ht="21" customHeight="1" x14ac:dyDescent="0.3"/>
    <row r="194" ht="21" customHeight="1" x14ac:dyDescent="0.3"/>
    <row r="195" ht="21" customHeight="1" x14ac:dyDescent="0.3"/>
    <row r="196" ht="21" customHeight="1" x14ac:dyDescent="0.3"/>
    <row r="197" ht="21" customHeight="1" x14ac:dyDescent="0.3"/>
    <row r="198" ht="21" customHeight="1" x14ac:dyDescent="0.3"/>
    <row r="199" ht="21" customHeight="1" x14ac:dyDescent="0.3"/>
    <row r="200" ht="21" customHeight="1" x14ac:dyDescent="0.3"/>
    <row r="201" ht="21" customHeight="1" x14ac:dyDescent="0.3"/>
    <row r="202" ht="21" customHeight="1" x14ac:dyDescent="0.3"/>
    <row r="203" ht="21" customHeight="1" x14ac:dyDescent="0.3"/>
    <row r="204" ht="21" customHeight="1" x14ac:dyDescent="0.3"/>
    <row r="205" ht="21" customHeight="1" x14ac:dyDescent="0.3"/>
    <row r="206" ht="21" customHeight="1" x14ac:dyDescent="0.3"/>
    <row r="207" ht="21" customHeight="1" x14ac:dyDescent="0.3"/>
    <row r="208" ht="21" customHeight="1" x14ac:dyDescent="0.3"/>
    <row r="209" ht="21" customHeight="1" x14ac:dyDescent="0.3"/>
    <row r="210" ht="21" customHeight="1" x14ac:dyDescent="0.3"/>
    <row r="211" ht="21" customHeight="1" x14ac:dyDescent="0.3"/>
    <row r="212" ht="21" customHeight="1" x14ac:dyDescent="0.3"/>
    <row r="213" ht="21" customHeight="1" x14ac:dyDescent="0.3"/>
    <row r="214" ht="21" customHeight="1" x14ac:dyDescent="0.3"/>
    <row r="215" ht="21" customHeight="1" x14ac:dyDescent="0.3"/>
    <row r="216" ht="21" customHeight="1" x14ac:dyDescent="0.3"/>
    <row r="217" ht="21" customHeight="1" x14ac:dyDescent="0.3"/>
    <row r="218" ht="21" customHeight="1" x14ac:dyDescent="0.3"/>
    <row r="219" ht="21" customHeight="1" x14ac:dyDescent="0.3"/>
    <row r="220" ht="21" customHeight="1" x14ac:dyDescent="0.3"/>
    <row r="221" ht="21" customHeight="1" x14ac:dyDescent="0.3"/>
    <row r="222" ht="21" customHeight="1" x14ac:dyDescent="0.3"/>
    <row r="223" ht="21" customHeight="1" x14ac:dyDescent="0.3"/>
    <row r="224" ht="21" customHeight="1" x14ac:dyDescent="0.3"/>
    <row r="225" ht="21" customHeight="1" x14ac:dyDescent="0.3"/>
    <row r="226" ht="21" customHeight="1" x14ac:dyDescent="0.3"/>
    <row r="227" ht="21" customHeight="1" x14ac:dyDescent="0.3"/>
    <row r="228" ht="21" customHeight="1" x14ac:dyDescent="0.3"/>
    <row r="229" ht="21" customHeight="1" x14ac:dyDescent="0.3"/>
    <row r="230" ht="21" customHeight="1" x14ac:dyDescent="0.3"/>
    <row r="231" ht="21" customHeight="1" x14ac:dyDescent="0.3"/>
    <row r="232" ht="21" customHeight="1" x14ac:dyDescent="0.3"/>
    <row r="233" ht="21" customHeight="1" x14ac:dyDescent="0.3"/>
    <row r="234" ht="21" customHeight="1" x14ac:dyDescent="0.3"/>
    <row r="235" ht="21" customHeight="1" x14ac:dyDescent="0.3"/>
    <row r="236" ht="21" customHeight="1" x14ac:dyDescent="0.3"/>
    <row r="237" ht="21" customHeight="1" x14ac:dyDescent="0.3"/>
    <row r="238" ht="21" customHeight="1" x14ac:dyDescent="0.3"/>
    <row r="239" ht="21" customHeight="1" x14ac:dyDescent="0.3"/>
    <row r="240" ht="21" customHeight="1" x14ac:dyDescent="0.3"/>
    <row r="241" ht="21" customHeight="1" x14ac:dyDescent="0.3"/>
    <row r="242" ht="21" customHeight="1" x14ac:dyDescent="0.3"/>
    <row r="243" ht="21" customHeight="1" x14ac:dyDescent="0.3"/>
    <row r="244" ht="21" customHeight="1" x14ac:dyDescent="0.3"/>
    <row r="245" ht="21" customHeight="1" x14ac:dyDescent="0.3"/>
    <row r="246" ht="21" customHeight="1" x14ac:dyDescent="0.3"/>
    <row r="247" ht="21" customHeight="1" x14ac:dyDescent="0.3"/>
    <row r="248" ht="21" customHeight="1" x14ac:dyDescent="0.3"/>
    <row r="249" ht="21" customHeight="1" x14ac:dyDescent="0.3"/>
    <row r="250" ht="21" customHeight="1" x14ac:dyDescent="0.3"/>
    <row r="251" ht="21" customHeight="1" x14ac:dyDescent="0.3"/>
    <row r="252" ht="21" customHeight="1" x14ac:dyDescent="0.3"/>
    <row r="253" ht="21" customHeight="1" x14ac:dyDescent="0.3"/>
    <row r="254" ht="21" customHeight="1" x14ac:dyDescent="0.3"/>
    <row r="255" ht="21" customHeight="1" x14ac:dyDescent="0.3"/>
    <row r="256" ht="21" customHeight="1" x14ac:dyDescent="0.3"/>
    <row r="257" ht="21" customHeight="1" x14ac:dyDescent="0.3"/>
    <row r="258" ht="21" customHeight="1" x14ac:dyDescent="0.3"/>
    <row r="259" ht="21" customHeight="1" x14ac:dyDescent="0.3"/>
    <row r="260" ht="21" customHeight="1" x14ac:dyDescent="0.3"/>
    <row r="261" ht="21" customHeight="1" x14ac:dyDescent="0.3"/>
    <row r="262" ht="21" customHeight="1" x14ac:dyDescent="0.3"/>
    <row r="263" ht="21" customHeight="1" x14ac:dyDescent="0.3"/>
    <row r="264" ht="21" customHeight="1" x14ac:dyDescent="0.3"/>
    <row r="265" ht="21" customHeight="1" x14ac:dyDescent="0.3"/>
    <row r="266" ht="21" customHeight="1" x14ac:dyDescent="0.3"/>
    <row r="267" ht="21" customHeight="1" x14ac:dyDescent="0.3"/>
    <row r="268" ht="21" customHeight="1" x14ac:dyDescent="0.3"/>
    <row r="269" ht="21" customHeight="1" x14ac:dyDescent="0.3"/>
    <row r="270" ht="21" customHeight="1" x14ac:dyDescent="0.3"/>
    <row r="271" ht="21" customHeight="1" x14ac:dyDescent="0.3"/>
    <row r="272" ht="21" customHeight="1" x14ac:dyDescent="0.3"/>
    <row r="273" ht="21" customHeight="1" x14ac:dyDescent="0.3"/>
    <row r="274" ht="21" customHeight="1" x14ac:dyDescent="0.3"/>
    <row r="275" ht="21" customHeight="1" x14ac:dyDescent="0.3"/>
    <row r="276" ht="21" customHeight="1" x14ac:dyDescent="0.3"/>
    <row r="277" ht="21" customHeight="1" x14ac:dyDescent="0.3"/>
    <row r="278" ht="21" customHeight="1" x14ac:dyDescent="0.3"/>
    <row r="279" ht="21" customHeight="1" x14ac:dyDescent="0.3"/>
    <row r="280" ht="21" customHeight="1" x14ac:dyDescent="0.3"/>
    <row r="281" ht="21" customHeight="1" x14ac:dyDescent="0.3"/>
    <row r="282" ht="21" customHeight="1" x14ac:dyDescent="0.3"/>
    <row r="283" ht="21" customHeight="1" x14ac:dyDescent="0.3"/>
    <row r="284" ht="21" customHeight="1" x14ac:dyDescent="0.3"/>
    <row r="285" ht="21" customHeight="1" x14ac:dyDescent="0.3"/>
    <row r="286" ht="21" customHeight="1" x14ac:dyDescent="0.3"/>
    <row r="287" ht="21" customHeight="1" x14ac:dyDescent="0.3"/>
    <row r="288" ht="21" customHeight="1" x14ac:dyDescent="0.3"/>
    <row r="289" ht="21" customHeight="1" x14ac:dyDescent="0.3"/>
    <row r="290" ht="21" customHeight="1" x14ac:dyDescent="0.3"/>
    <row r="291" ht="21" customHeight="1" x14ac:dyDescent="0.3"/>
    <row r="292" ht="21" customHeight="1" x14ac:dyDescent="0.3"/>
    <row r="293" ht="21" customHeight="1" x14ac:dyDescent="0.3"/>
    <row r="294" ht="21" customHeight="1" x14ac:dyDescent="0.3"/>
    <row r="295" ht="21" customHeight="1" x14ac:dyDescent="0.3"/>
    <row r="296" ht="21" customHeight="1" x14ac:dyDescent="0.3"/>
    <row r="297" ht="21" customHeight="1" x14ac:dyDescent="0.3"/>
    <row r="298" ht="21" customHeight="1" x14ac:dyDescent="0.3"/>
    <row r="299" ht="21" customHeight="1" x14ac:dyDescent="0.3"/>
    <row r="300" ht="21" customHeight="1" x14ac:dyDescent="0.3"/>
    <row r="301" ht="21" customHeight="1" x14ac:dyDescent="0.3"/>
    <row r="302" ht="21" customHeight="1" x14ac:dyDescent="0.3"/>
    <row r="303" ht="21" customHeight="1" x14ac:dyDescent="0.3"/>
    <row r="304" ht="21" customHeight="1" x14ac:dyDescent="0.3"/>
    <row r="305" ht="21" customHeight="1" x14ac:dyDescent="0.3"/>
    <row r="306" ht="21" customHeight="1" x14ac:dyDescent="0.3"/>
    <row r="307" ht="21" customHeight="1" x14ac:dyDescent="0.3"/>
    <row r="308" ht="21" customHeight="1" x14ac:dyDescent="0.3"/>
    <row r="309" ht="21" customHeight="1" x14ac:dyDescent="0.3"/>
    <row r="310" ht="21" customHeight="1" x14ac:dyDescent="0.3"/>
    <row r="311" ht="21" customHeight="1" x14ac:dyDescent="0.3"/>
    <row r="312" ht="21" customHeight="1" x14ac:dyDescent="0.3"/>
    <row r="313" ht="21" customHeight="1" x14ac:dyDescent="0.3"/>
    <row r="314" ht="21" customHeight="1" x14ac:dyDescent="0.3"/>
    <row r="315" ht="21" customHeight="1" x14ac:dyDescent="0.3"/>
    <row r="316" ht="21" customHeight="1" x14ac:dyDescent="0.3"/>
    <row r="317" ht="21" customHeight="1" x14ac:dyDescent="0.3"/>
    <row r="318" ht="21" customHeight="1" x14ac:dyDescent="0.3"/>
    <row r="319" ht="21" customHeight="1" x14ac:dyDescent="0.3"/>
    <row r="320" ht="21" customHeight="1" x14ac:dyDescent="0.3"/>
    <row r="321" ht="21" customHeight="1" x14ac:dyDescent="0.3"/>
    <row r="322" ht="21" customHeight="1" x14ac:dyDescent="0.3"/>
    <row r="323" ht="21" customHeight="1" x14ac:dyDescent="0.3"/>
    <row r="324" ht="21" customHeight="1" x14ac:dyDescent="0.3"/>
    <row r="325" ht="21" customHeight="1" x14ac:dyDescent="0.3"/>
    <row r="326" ht="21" customHeight="1" x14ac:dyDescent="0.3"/>
    <row r="327" ht="21" customHeight="1" x14ac:dyDescent="0.3"/>
    <row r="328" ht="21" customHeight="1" x14ac:dyDescent="0.3"/>
    <row r="329" ht="21" customHeight="1" x14ac:dyDescent="0.3"/>
    <row r="330" ht="21" customHeight="1" x14ac:dyDescent="0.3"/>
    <row r="331" ht="21" customHeight="1" x14ac:dyDescent="0.3"/>
    <row r="332" ht="21" customHeight="1" x14ac:dyDescent="0.3"/>
    <row r="333" ht="21" customHeight="1" x14ac:dyDescent="0.3"/>
    <row r="334" ht="21" customHeight="1" x14ac:dyDescent="0.3"/>
    <row r="335" ht="21" customHeight="1" x14ac:dyDescent="0.3"/>
    <row r="336" ht="21" customHeight="1" x14ac:dyDescent="0.3"/>
    <row r="337" ht="21" customHeight="1" x14ac:dyDescent="0.3"/>
    <row r="338" ht="21" customHeight="1" x14ac:dyDescent="0.3"/>
    <row r="339" ht="21" customHeight="1" x14ac:dyDescent="0.3"/>
    <row r="340" ht="21" customHeight="1" x14ac:dyDescent="0.3"/>
    <row r="341" ht="21" customHeight="1" x14ac:dyDescent="0.3"/>
    <row r="342" ht="21" customHeight="1" x14ac:dyDescent="0.3"/>
    <row r="343" ht="21" customHeight="1" x14ac:dyDescent="0.3"/>
    <row r="344" ht="21" customHeight="1" x14ac:dyDescent="0.3"/>
    <row r="345" ht="21" customHeight="1" x14ac:dyDescent="0.3"/>
    <row r="346" ht="21" customHeight="1" x14ac:dyDescent="0.3"/>
    <row r="347" ht="21" customHeight="1" x14ac:dyDescent="0.3"/>
    <row r="348" ht="21" customHeight="1" x14ac:dyDescent="0.3"/>
    <row r="349" ht="21" customHeight="1" x14ac:dyDescent="0.3"/>
    <row r="350" ht="21" customHeight="1" x14ac:dyDescent="0.3"/>
    <row r="351" ht="21" customHeight="1" x14ac:dyDescent="0.3"/>
    <row r="352" ht="21" customHeight="1" x14ac:dyDescent="0.3"/>
    <row r="353" ht="21" customHeight="1" x14ac:dyDescent="0.3"/>
    <row r="354" ht="21" customHeight="1" x14ac:dyDescent="0.3"/>
    <row r="355" ht="21" customHeight="1" x14ac:dyDescent="0.3"/>
    <row r="356" ht="21" customHeight="1" x14ac:dyDescent="0.3"/>
    <row r="357" ht="21" customHeight="1" x14ac:dyDescent="0.3"/>
    <row r="358" ht="21" customHeight="1" x14ac:dyDescent="0.3"/>
    <row r="359" ht="21" customHeight="1" x14ac:dyDescent="0.3"/>
    <row r="360" ht="21" customHeight="1" x14ac:dyDescent="0.3"/>
    <row r="361" ht="21" customHeight="1" x14ac:dyDescent="0.3"/>
    <row r="362" ht="21" customHeight="1" x14ac:dyDescent="0.3"/>
    <row r="363" ht="21" customHeight="1" x14ac:dyDescent="0.3"/>
    <row r="364" ht="21" customHeight="1" x14ac:dyDescent="0.3"/>
    <row r="365" ht="21" customHeight="1" x14ac:dyDescent="0.3"/>
    <row r="366" ht="21" customHeight="1" x14ac:dyDescent="0.3"/>
    <row r="367" ht="21" customHeight="1" x14ac:dyDescent="0.3"/>
    <row r="368" ht="21" customHeight="1" x14ac:dyDescent="0.3"/>
    <row r="369" ht="21" customHeight="1" x14ac:dyDescent="0.3"/>
    <row r="370" ht="21" customHeight="1" x14ac:dyDescent="0.3"/>
    <row r="371" ht="21" customHeight="1" x14ac:dyDescent="0.3"/>
    <row r="372" ht="21" customHeight="1" x14ac:dyDescent="0.3"/>
    <row r="373" ht="21" customHeight="1" x14ac:dyDescent="0.3"/>
    <row r="374" ht="21" customHeight="1" x14ac:dyDescent="0.3"/>
    <row r="375" ht="21" customHeight="1" x14ac:dyDescent="0.3"/>
    <row r="376" ht="21" customHeight="1" x14ac:dyDescent="0.3"/>
    <row r="377" ht="21" customHeight="1" x14ac:dyDescent="0.3"/>
    <row r="378" ht="21" customHeight="1" x14ac:dyDescent="0.3"/>
    <row r="379" ht="21" customHeight="1" x14ac:dyDescent="0.3"/>
    <row r="380" ht="21" customHeight="1" x14ac:dyDescent="0.3"/>
    <row r="381" ht="21" customHeight="1" x14ac:dyDescent="0.3"/>
    <row r="382" ht="21" customHeight="1" x14ac:dyDescent="0.3"/>
    <row r="383" ht="21" customHeight="1" x14ac:dyDescent="0.3"/>
    <row r="384" ht="21" customHeight="1" x14ac:dyDescent="0.3"/>
    <row r="385" ht="21" customHeight="1" x14ac:dyDescent="0.3"/>
    <row r="386" ht="21" customHeight="1" x14ac:dyDescent="0.3"/>
    <row r="387" ht="21" customHeight="1" x14ac:dyDescent="0.3"/>
    <row r="388" ht="21" customHeight="1" x14ac:dyDescent="0.3"/>
    <row r="389" ht="21" customHeight="1" x14ac:dyDescent="0.3"/>
    <row r="390" ht="21" customHeight="1" x14ac:dyDescent="0.3"/>
    <row r="391" ht="21" customHeight="1" x14ac:dyDescent="0.3"/>
    <row r="392" ht="21" customHeight="1" x14ac:dyDescent="0.3"/>
    <row r="393" ht="21" customHeight="1" x14ac:dyDescent="0.3"/>
    <row r="394" ht="21" customHeight="1" x14ac:dyDescent="0.3"/>
    <row r="395" ht="21" customHeight="1" x14ac:dyDescent="0.3"/>
    <row r="396" ht="21" customHeight="1" x14ac:dyDescent="0.3"/>
    <row r="397" ht="21" customHeight="1" x14ac:dyDescent="0.3"/>
    <row r="398" ht="21" customHeight="1" x14ac:dyDescent="0.3"/>
    <row r="399" ht="21" customHeight="1" x14ac:dyDescent="0.3"/>
    <row r="400" ht="21" customHeight="1" x14ac:dyDescent="0.3"/>
    <row r="401" ht="21" customHeight="1" x14ac:dyDescent="0.3"/>
    <row r="402" ht="21" customHeight="1" x14ac:dyDescent="0.3"/>
    <row r="403" ht="21" customHeight="1" x14ac:dyDescent="0.3"/>
    <row r="404" ht="21" customHeight="1" x14ac:dyDescent="0.3"/>
    <row r="405" ht="21" customHeight="1" x14ac:dyDescent="0.3"/>
    <row r="406" ht="21" customHeight="1" x14ac:dyDescent="0.3"/>
    <row r="407" ht="21" customHeight="1" x14ac:dyDescent="0.3"/>
    <row r="408" ht="21" customHeight="1" x14ac:dyDescent="0.3"/>
    <row r="409" ht="21" customHeight="1" x14ac:dyDescent="0.3"/>
    <row r="410" ht="21" customHeight="1" x14ac:dyDescent="0.3"/>
    <row r="411" ht="21" customHeight="1" x14ac:dyDescent="0.3"/>
    <row r="412" ht="21" customHeight="1" x14ac:dyDescent="0.3"/>
    <row r="413" ht="21" customHeight="1" x14ac:dyDescent="0.3"/>
    <row r="414" ht="21" customHeight="1" x14ac:dyDescent="0.3"/>
    <row r="415" ht="21" customHeight="1" x14ac:dyDescent="0.3"/>
    <row r="416" ht="21" customHeight="1" x14ac:dyDescent="0.3"/>
    <row r="417" ht="21" customHeight="1" x14ac:dyDescent="0.3"/>
    <row r="418" ht="21" customHeight="1" x14ac:dyDescent="0.3"/>
    <row r="419" ht="21" customHeight="1" x14ac:dyDescent="0.3"/>
    <row r="420" ht="21" customHeight="1" x14ac:dyDescent="0.3"/>
    <row r="421" ht="21" customHeight="1" x14ac:dyDescent="0.3"/>
    <row r="422" ht="21" customHeight="1" x14ac:dyDescent="0.3"/>
    <row r="423" ht="21" customHeight="1" x14ac:dyDescent="0.3"/>
    <row r="424" ht="21" customHeight="1" x14ac:dyDescent="0.3"/>
    <row r="425" ht="21" customHeight="1" x14ac:dyDescent="0.3"/>
    <row r="426" ht="21" customHeight="1" x14ac:dyDescent="0.3"/>
    <row r="427" ht="21" customHeight="1" x14ac:dyDescent="0.3"/>
    <row r="428" ht="21" customHeight="1" x14ac:dyDescent="0.3"/>
    <row r="429" ht="21" customHeight="1" x14ac:dyDescent="0.3"/>
    <row r="430" ht="21" customHeight="1" x14ac:dyDescent="0.3"/>
    <row r="431" ht="21" customHeight="1" x14ac:dyDescent="0.3"/>
    <row r="432" ht="21" customHeight="1" x14ac:dyDescent="0.3"/>
    <row r="433" ht="21" customHeight="1" x14ac:dyDescent="0.3"/>
    <row r="434" ht="21" customHeight="1" x14ac:dyDescent="0.3"/>
    <row r="435" ht="21" customHeight="1" x14ac:dyDescent="0.3"/>
    <row r="436" ht="21" customHeight="1" x14ac:dyDescent="0.3"/>
    <row r="437" ht="21" customHeight="1" x14ac:dyDescent="0.3"/>
    <row r="438" ht="21" customHeight="1" x14ac:dyDescent="0.3"/>
    <row r="439" ht="21" customHeight="1" x14ac:dyDescent="0.3"/>
    <row r="440" ht="21" customHeight="1" x14ac:dyDescent="0.3"/>
    <row r="441" ht="21" customHeight="1" x14ac:dyDescent="0.3"/>
    <row r="442" ht="21" customHeight="1" x14ac:dyDescent="0.3"/>
    <row r="443" ht="21" customHeight="1" x14ac:dyDescent="0.3"/>
    <row r="444" ht="21" customHeight="1" x14ac:dyDescent="0.3"/>
    <row r="445" ht="21" customHeight="1" x14ac:dyDescent="0.3"/>
    <row r="446" ht="21" customHeight="1" x14ac:dyDescent="0.3"/>
    <row r="447" ht="21" customHeight="1" x14ac:dyDescent="0.3"/>
    <row r="448" ht="21" customHeight="1" x14ac:dyDescent="0.3"/>
    <row r="449" ht="21" customHeight="1" x14ac:dyDescent="0.3"/>
    <row r="450" ht="21" customHeight="1" x14ac:dyDescent="0.3"/>
    <row r="451" ht="21" customHeight="1" x14ac:dyDescent="0.3"/>
    <row r="452" ht="21" customHeight="1" x14ac:dyDescent="0.3"/>
    <row r="453" ht="21" customHeight="1" x14ac:dyDescent="0.3"/>
    <row r="454" ht="21" customHeight="1" x14ac:dyDescent="0.3"/>
    <row r="455" ht="21" customHeight="1" x14ac:dyDescent="0.3"/>
    <row r="456" ht="21" customHeight="1" x14ac:dyDescent="0.3"/>
    <row r="457" ht="21" customHeight="1" x14ac:dyDescent="0.3"/>
    <row r="458" ht="21" customHeight="1" x14ac:dyDescent="0.3"/>
    <row r="459" ht="21" customHeight="1" x14ac:dyDescent="0.3"/>
    <row r="460" ht="21" customHeight="1" x14ac:dyDescent="0.3"/>
    <row r="461" ht="21" customHeight="1" x14ac:dyDescent="0.3"/>
    <row r="462" ht="21" customHeight="1" x14ac:dyDescent="0.3"/>
    <row r="463" ht="21" customHeight="1" x14ac:dyDescent="0.3"/>
    <row r="464" ht="21" customHeight="1" x14ac:dyDescent="0.3"/>
    <row r="465" ht="21" customHeight="1" x14ac:dyDescent="0.3"/>
    <row r="466" ht="21" customHeight="1" x14ac:dyDescent="0.3"/>
    <row r="467" ht="21" customHeight="1" x14ac:dyDescent="0.3"/>
    <row r="468" ht="21" customHeight="1" x14ac:dyDescent="0.3"/>
    <row r="469" ht="21" customHeight="1" x14ac:dyDescent="0.3"/>
    <row r="470" ht="21" customHeight="1" x14ac:dyDescent="0.3"/>
    <row r="471" ht="21" customHeight="1" x14ac:dyDescent="0.3"/>
    <row r="472" ht="21" customHeight="1" x14ac:dyDescent="0.3"/>
    <row r="473" ht="21" customHeight="1" x14ac:dyDescent="0.3"/>
    <row r="474" ht="21" customHeight="1" x14ac:dyDescent="0.3"/>
    <row r="475" ht="21" customHeight="1" x14ac:dyDescent="0.3"/>
    <row r="476" ht="21" customHeight="1" x14ac:dyDescent="0.3"/>
    <row r="477" ht="21" customHeight="1" x14ac:dyDescent="0.3"/>
    <row r="478" ht="21" customHeight="1" x14ac:dyDescent="0.3"/>
    <row r="479" ht="21" customHeight="1" x14ac:dyDescent="0.3"/>
    <row r="480" ht="21" customHeight="1" x14ac:dyDescent="0.3"/>
    <row r="481" ht="21" customHeight="1" x14ac:dyDescent="0.3"/>
    <row r="482" ht="21" customHeight="1" x14ac:dyDescent="0.3"/>
    <row r="483" ht="21" customHeight="1" x14ac:dyDescent="0.3"/>
    <row r="484" ht="21" customHeight="1" x14ac:dyDescent="0.3"/>
    <row r="485" ht="21" customHeight="1" x14ac:dyDescent="0.3"/>
    <row r="486" ht="21" customHeight="1" x14ac:dyDescent="0.3"/>
    <row r="487" ht="21" customHeight="1" x14ac:dyDescent="0.3"/>
    <row r="488" ht="21" customHeight="1" x14ac:dyDescent="0.3"/>
    <row r="489" ht="21" customHeight="1" x14ac:dyDescent="0.3"/>
    <row r="490" ht="21" customHeight="1" x14ac:dyDescent="0.3"/>
    <row r="491" ht="21" customHeight="1" x14ac:dyDescent="0.3"/>
    <row r="492" ht="21" customHeight="1" x14ac:dyDescent="0.3"/>
    <row r="493" ht="21" customHeight="1" x14ac:dyDescent="0.3"/>
    <row r="494" ht="21" customHeight="1" x14ac:dyDescent="0.3"/>
    <row r="495" ht="21" customHeight="1" x14ac:dyDescent="0.3"/>
    <row r="496" ht="21" customHeight="1" x14ac:dyDescent="0.3"/>
    <row r="497" ht="21" customHeight="1" x14ac:dyDescent="0.3"/>
    <row r="498" ht="21" customHeight="1" x14ac:dyDescent="0.3"/>
    <row r="499" ht="21" customHeight="1" x14ac:dyDescent="0.3"/>
    <row r="500" ht="21" customHeight="1" x14ac:dyDescent="0.3"/>
    <row r="501" ht="21" customHeight="1" x14ac:dyDescent="0.3"/>
    <row r="502" ht="21" customHeight="1" x14ac:dyDescent="0.3"/>
    <row r="503" ht="21" customHeight="1" x14ac:dyDescent="0.3"/>
    <row r="504" ht="21" customHeight="1" x14ac:dyDescent="0.3"/>
    <row r="505" ht="21" customHeight="1" x14ac:dyDescent="0.3"/>
    <row r="506" ht="21" customHeight="1" x14ac:dyDescent="0.3"/>
    <row r="507" ht="21" customHeight="1" x14ac:dyDescent="0.3"/>
    <row r="508" ht="21" customHeight="1" x14ac:dyDescent="0.3"/>
    <row r="509" ht="21" customHeight="1" x14ac:dyDescent="0.3"/>
    <row r="510" ht="21" customHeight="1" x14ac:dyDescent="0.3"/>
    <row r="511" ht="21" customHeight="1" x14ac:dyDescent="0.3"/>
    <row r="512" ht="21" customHeight="1" x14ac:dyDescent="0.3"/>
    <row r="513" ht="21" customHeight="1" x14ac:dyDescent="0.3"/>
    <row r="514" ht="21" customHeight="1" x14ac:dyDescent="0.3"/>
    <row r="515" ht="21" customHeight="1" x14ac:dyDescent="0.3"/>
    <row r="516" ht="21" customHeight="1" x14ac:dyDescent="0.3"/>
    <row r="517" ht="21" customHeight="1" x14ac:dyDescent="0.3"/>
    <row r="518" ht="21" customHeight="1" x14ac:dyDescent="0.3"/>
    <row r="519" ht="21" customHeight="1" x14ac:dyDescent="0.3"/>
    <row r="520" ht="21" customHeight="1" x14ac:dyDescent="0.3"/>
    <row r="521" ht="21" customHeight="1" x14ac:dyDescent="0.3"/>
    <row r="522" ht="21" customHeight="1" x14ac:dyDescent="0.3"/>
    <row r="523" ht="21" customHeight="1" x14ac:dyDescent="0.3"/>
    <row r="524" ht="21" customHeight="1" x14ac:dyDescent="0.3"/>
    <row r="525" ht="21" customHeight="1" x14ac:dyDescent="0.3"/>
    <row r="526" ht="21" customHeight="1" x14ac:dyDescent="0.3"/>
    <row r="527" ht="21" customHeight="1" x14ac:dyDescent="0.3"/>
    <row r="528" ht="21" customHeight="1" x14ac:dyDescent="0.3"/>
    <row r="529" ht="21" customHeight="1" x14ac:dyDescent="0.3"/>
    <row r="530" ht="21" customHeight="1" x14ac:dyDescent="0.3"/>
    <row r="531" ht="21" customHeight="1" x14ac:dyDescent="0.3"/>
    <row r="532" ht="21" customHeight="1" x14ac:dyDescent="0.3"/>
    <row r="533" ht="21" customHeight="1" x14ac:dyDescent="0.3"/>
    <row r="534" ht="21" customHeight="1" x14ac:dyDescent="0.3"/>
    <row r="535" ht="21" customHeight="1" x14ac:dyDescent="0.3"/>
    <row r="536" ht="21" customHeight="1" x14ac:dyDescent="0.3"/>
    <row r="537" ht="21" customHeight="1" x14ac:dyDescent="0.3"/>
    <row r="538" ht="21" customHeight="1" x14ac:dyDescent="0.3"/>
    <row r="539" ht="21" customHeight="1" x14ac:dyDescent="0.3"/>
    <row r="540" ht="21" customHeight="1" x14ac:dyDescent="0.3"/>
    <row r="541" ht="21" customHeight="1" x14ac:dyDescent="0.3"/>
    <row r="542" ht="21" customHeight="1" x14ac:dyDescent="0.3"/>
    <row r="543" ht="21" customHeight="1" x14ac:dyDescent="0.3"/>
    <row r="544" ht="21" customHeight="1" x14ac:dyDescent="0.3"/>
    <row r="545" ht="21" customHeight="1" x14ac:dyDescent="0.3"/>
    <row r="546" ht="21" customHeight="1" x14ac:dyDescent="0.3"/>
    <row r="547" ht="21" customHeight="1" x14ac:dyDescent="0.3"/>
    <row r="548" ht="21" customHeight="1" x14ac:dyDescent="0.3"/>
    <row r="549" ht="21" customHeight="1" x14ac:dyDescent="0.3"/>
    <row r="550" ht="21" customHeight="1" x14ac:dyDescent="0.3"/>
    <row r="551" ht="21" customHeight="1" x14ac:dyDescent="0.3"/>
    <row r="552" ht="21" customHeight="1" x14ac:dyDescent="0.3"/>
    <row r="553" ht="21" customHeight="1" x14ac:dyDescent="0.3"/>
    <row r="554" ht="21" customHeight="1" x14ac:dyDescent="0.3"/>
    <row r="555" ht="21" customHeight="1" x14ac:dyDescent="0.3"/>
    <row r="556" ht="21" customHeight="1" x14ac:dyDescent="0.3"/>
    <row r="557" ht="21" customHeight="1" x14ac:dyDescent="0.3"/>
    <row r="558" ht="21" customHeight="1" x14ac:dyDescent="0.3"/>
    <row r="559" ht="21" customHeight="1" x14ac:dyDescent="0.3"/>
    <row r="560" ht="21" customHeight="1" x14ac:dyDescent="0.3"/>
    <row r="561" ht="21" customHeight="1" x14ac:dyDescent="0.3"/>
    <row r="562" ht="21" customHeight="1" x14ac:dyDescent="0.3"/>
    <row r="563" ht="21" customHeight="1" x14ac:dyDescent="0.3"/>
    <row r="564" ht="21" customHeight="1" x14ac:dyDescent="0.3"/>
    <row r="565" ht="21" customHeight="1" x14ac:dyDescent="0.3"/>
    <row r="566" ht="21" customHeight="1" x14ac:dyDescent="0.3"/>
    <row r="567" ht="21" customHeight="1" x14ac:dyDescent="0.3"/>
    <row r="568" ht="21" customHeight="1" x14ac:dyDescent="0.3"/>
    <row r="569" ht="21" customHeight="1" x14ac:dyDescent="0.3"/>
    <row r="570" ht="21" customHeight="1" x14ac:dyDescent="0.3"/>
    <row r="571" ht="21" customHeight="1" x14ac:dyDescent="0.3"/>
    <row r="572" ht="21" customHeight="1" x14ac:dyDescent="0.3"/>
    <row r="573" ht="21" customHeight="1" x14ac:dyDescent="0.3"/>
    <row r="574" ht="21" customHeight="1" x14ac:dyDescent="0.3"/>
    <row r="575" ht="21" customHeight="1" x14ac:dyDescent="0.3"/>
    <row r="576" ht="21" customHeight="1" x14ac:dyDescent="0.3"/>
    <row r="577" ht="21" customHeight="1" x14ac:dyDescent="0.3"/>
    <row r="578" ht="21" customHeight="1" x14ac:dyDescent="0.3"/>
    <row r="579" ht="21" customHeight="1" x14ac:dyDescent="0.3"/>
    <row r="580" ht="21" customHeight="1" x14ac:dyDescent="0.3"/>
    <row r="581" ht="21" customHeight="1" x14ac:dyDescent="0.3"/>
    <row r="582" ht="21" customHeight="1" x14ac:dyDescent="0.3"/>
    <row r="583" ht="21" customHeight="1" x14ac:dyDescent="0.3"/>
    <row r="584" ht="21" customHeight="1" x14ac:dyDescent="0.3"/>
    <row r="585" ht="21" customHeight="1" x14ac:dyDescent="0.3"/>
    <row r="586" ht="21" customHeight="1" x14ac:dyDescent="0.3"/>
    <row r="587" ht="21" customHeight="1" x14ac:dyDescent="0.3"/>
    <row r="588" ht="21" customHeight="1" x14ac:dyDescent="0.3"/>
    <row r="589" ht="21" customHeight="1" x14ac:dyDescent="0.3"/>
    <row r="590" ht="21" customHeight="1" x14ac:dyDescent="0.3"/>
    <row r="591" ht="21" customHeight="1" x14ac:dyDescent="0.3"/>
    <row r="592" ht="21" customHeight="1" x14ac:dyDescent="0.3"/>
    <row r="593" ht="21" customHeight="1" x14ac:dyDescent="0.3"/>
    <row r="594" ht="21" customHeight="1" x14ac:dyDescent="0.3"/>
    <row r="595" ht="21" customHeight="1" x14ac:dyDescent="0.3"/>
    <row r="596" ht="21" customHeight="1" x14ac:dyDescent="0.3"/>
    <row r="597" ht="21" customHeight="1" x14ac:dyDescent="0.3"/>
    <row r="598" ht="21" customHeight="1" x14ac:dyDescent="0.3"/>
    <row r="599" ht="21" customHeight="1" x14ac:dyDescent="0.3"/>
    <row r="600" ht="21" customHeight="1" x14ac:dyDescent="0.3"/>
    <row r="601" ht="21" customHeight="1" x14ac:dyDescent="0.3"/>
    <row r="602" ht="21" customHeight="1" x14ac:dyDescent="0.3"/>
    <row r="603" ht="21" customHeight="1" x14ac:dyDescent="0.3"/>
    <row r="604" ht="21" customHeight="1" x14ac:dyDescent="0.3"/>
    <row r="605" ht="21" customHeight="1" x14ac:dyDescent="0.3"/>
    <row r="606" ht="21" customHeight="1" x14ac:dyDescent="0.3"/>
    <row r="607" ht="21" customHeight="1" x14ac:dyDescent="0.3"/>
    <row r="608" ht="21" customHeight="1" x14ac:dyDescent="0.3"/>
    <row r="609" ht="21" customHeight="1" x14ac:dyDescent="0.3"/>
    <row r="610" ht="21" customHeight="1" x14ac:dyDescent="0.3"/>
    <row r="611" ht="21" customHeight="1" x14ac:dyDescent="0.3"/>
    <row r="612" ht="21" customHeight="1" x14ac:dyDescent="0.3"/>
    <row r="613" ht="21" customHeight="1" x14ac:dyDescent="0.3"/>
    <row r="614" ht="21" customHeight="1" x14ac:dyDescent="0.3"/>
    <row r="615" ht="21" customHeight="1" x14ac:dyDescent="0.3"/>
    <row r="616" ht="21" customHeight="1" x14ac:dyDescent="0.3"/>
    <row r="617" ht="21" customHeight="1" x14ac:dyDescent="0.3"/>
    <row r="618" ht="21" customHeight="1" x14ac:dyDescent="0.3"/>
    <row r="619" ht="21" customHeight="1" x14ac:dyDescent="0.3"/>
    <row r="620" ht="21" customHeight="1" x14ac:dyDescent="0.3"/>
    <row r="621" ht="21" customHeight="1" x14ac:dyDescent="0.3"/>
    <row r="622" ht="21" customHeight="1" x14ac:dyDescent="0.3"/>
    <row r="623" ht="21" customHeight="1" x14ac:dyDescent="0.3"/>
    <row r="624" ht="21" customHeight="1" x14ac:dyDescent="0.3"/>
    <row r="625" ht="21" customHeight="1" x14ac:dyDescent="0.3"/>
    <row r="626" ht="21" customHeight="1" x14ac:dyDescent="0.3"/>
    <row r="627" ht="21" customHeight="1" x14ac:dyDescent="0.3"/>
    <row r="628" ht="21" customHeight="1" x14ac:dyDescent="0.3"/>
    <row r="629" ht="21" customHeight="1" x14ac:dyDescent="0.3"/>
    <row r="630" ht="21" customHeight="1" x14ac:dyDescent="0.3"/>
    <row r="631" ht="21" customHeight="1" x14ac:dyDescent="0.3"/>
    <row r="632" ht="21" customHeight="1" x14ac:dyDescent="0.3"/>
    <row r="633" ht="21" customHeight="1" x14ac:dyDescent="0.3"/>
    <row r="634" ht="21" customHeight="1" x14ac:dyDescent="0.3"/>
    <row r="635" ht="21" customHeight="1" x14ac:dyDescent="0.3"/>
    <row r="636" ht="21" customHeight="1" x14ac:dyDescent="0.3"/>
    <row r="637" ht="21" customHeight="1" x14ac:dyDescent="0.3"/>
    <row r="638" ht="21" customHeight="1" x14ac:dyDescent="0.3"/>
    <row r="639" ht="21" customHeight="1" x14ac:dyDescent="0.3"/>
    <row r="640" ht="21" customHeight="1" x14ac:dyDescent="0.3"/>
    <row r="641" ht="21" customHeight="1" x14ac:dyDescent="0.3"/>
    <row r="642" ht="21" customHeight="1" x14ac:dyDescent="0.3"/>
    <row r="643" ht="21" customHeight="1" x14ac:dyDescent="0.3"/>
    <row r="644" ht="21" customHeight="1" x14ac:dyDescent="0.3"/>
    <row r="645" ht="21" customHeight="1" x14ac:dyDescent="0.3"/>
    <row r="646" ht="21" customHeight="1" x14ac:dyDescent="0.3"/>
    <row r="647" ht="21" customHeight="1" x14ac:dyDescent="0.3"/>
    <row r="648" ht="21" customHeight="1" x14ac:dyDescent="0.3"/>
    <row r="649" ht="21" customHeight="1" x14ac:dyDescent="0.3"/>
    <row r="650" ht="21" customHeight="1" x14ac:dyDescent="0.3"/>
    <row r="651" ht="21" customHeight="1" x14ac:dyDescent="0.3"/>
    <row r="652" ht="21" customHeight="1" x14ac:dyDescent="0.3"/>
    <row r="653" ht="21" customHeight="1" x14ac:dyDescent="0.3"/>
    <row r="654" ht="21" customHeight="1" x14ac:dyDescent="0.3"/>
    <row r="655" ht="21" customHeight="1" x14ac:dyDescent="0.3"/>
    <row r="656" ht="21" customHeight="1" x14ac:dyDescent="0.3"/>
    <row r="657" ht="21" customHeight="1" x14ac:dyDescent="0.3"/>
    <row r="658" ht="21" customHeight="1" x14ac:dyDescent="0.3"/>
    <row r="659" ht="21" customHeight="1" x14ac:dyDescent="0.3"/>
    <row r="660" ht="21" customHeight="1" x14ac:dyDescent="0.3"/>
    <row r="661" ht="21" customHeight="1" x14ac:dyDescent="0.3"/>
    <row r="662" ht="21" customHeight="1" x14ac:dyDescent="0.3"/>
    <row r="663" ht="21" customHeight="1" x14ac:dyDescent="0.3"/>
    <row r="664" ht="21" customHeight="1" x14ac:dyDescent="0.3"/>
    <row r="665" ht="21" customHeight="1" x14ac:dyDescent="0.3"/>
    <row r="666" ht="21" customHeight="1" x14ac:dyDescent="0.3"/>
    <row r="667" ht="21" customHeight="1" x14ac:dyDescent="0.3"/>
    <row r="668" ht="21" customHeight="1" x14ac:dyDescent="0.3"/>
    <row r="669" ht="21" customHeight="1" x14ac:dyDescent="0.3"/>
    <row r="670" ht="21" customHeight="1" x14ac:dyDescent="0.3"/>
    <row r="671" ht="21" customHeight="1" x14ac:dyDescent="0.3"/>
    <row r="672" ht="21" customHeight="1" x14ac:dyDescent="0.3"/>
    <row r="673" ht="21" customHeight="1" x14ac:dyDescent="0.3"/>
    <row r="674" ht="21" customHeight="1" x14ac:dyDescent="0.3"/>
    <row r="675" ht="21" customHeight="1" x14ac:dyDescent="0.3"/>
    <row r="676" ht="21" customHeight="1" x14ac:dyDescent="0.3"/>
    <row r="677" ht="21" customHeight="1" x14ac:dyDescent="0.3"/>
    <row r="678" ht="21" customHeight="1" x14ac:dyDescent="0.3"/>
    <row r="679" ht="21" customHeight="1" x14ac:dyDescent="0.3"/>
  </sheetData>
  <mergeCells count="6">
    <mergeCell ref="J7:M7"/>
    <mergeCell ref="A27:D28"/>
    <mergeCell ref="K27:M28"/>
    <mergeCell ref="A4:D5"/>
    <mergeCell ref="A7:D7"/>
    <mergeCell ref="K4:M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</sheetPr>
  <dimension ref="A1:L21"/>
  <sheetViews>
    <sheetView showGridLines="0" tabSelected="1" view="pageBreakPreview" zoomScaleNormal="100" zoomScaleSheetLayoutView="100" workbookViewId="0">
      <selection activeCell="D23" sqref="D23"/>
    </sheetView>
  </sheetViews>
  <sheetFormatPr defaultRowHeight="18.75" x14ac:dyDescent="0.3"/>
  <cols>
    <col min="1" max="1" width="2.7109375" style="6" customWidth="1"/>
    <col min="2" max="2" width="6.7109375" style="6" customWidth="1"/>
    <col min="3" max="3" width="4.140625" style="6" customWidth="1"/>
    <col min="4" max="4" width="35.85546875" style="6" customWidth="1"/>
    <col min="5" max="9" width="8.5703125" style="6" customWidth="1"/>
    <col min="10" max="10" width="2.42578125" style="6" customWidth="1"/>
    <col min="11" max="11" width="2.85546875" style="6" customWidth="1"/>
    <col min="12" max="12" width="46.5703125" style="6" customWidth="1"/>
    <col min="13" max="13" width="2.28515625" style="6" customWidth="1"/>
    <col min="14" max="14" width="4.7109375" style="6" customWidth="1"/>
    <col min="15" max="15" width="9.140625" style="6"/>
    <col min="16" max="16" width="2" style="6" customWidth="1"/>
    <col min="17" max="16384" width="9.140625" style="6"/>
  </cols>
  <sheetData>
    <row r="1" spans="1:12" s="3" customFormat="1" x14ac:dyDescent="0.3">
      <c r="A1" s="7"/>
      <c r="B1" s="1" t="s">
        <v>0</v>
      </c>
      <c r="C1" s="2">
        <v>5.2</v>
      </c>
      <c r="D1" s="1" t="s">
        <v>279</v>
      </c>
      <c r="E1" s="1"/>
      <c r="F1" s="1"/>
      <c r="G1" s="1"/>
      <c r="H1" s="1"/>
      <c r="I1" s="1"/>
      <c r="J1" s="1"/>
      <c r="K1" s="1"/>
      <c r="L1" s="1"/>
    </row>
    <row r="2" spans="1:12" s="5" customFormat="1" x14ac:dyDescent="0.3">
      <c r="A2" s="50"/>
      <c r="B2" s="1" t="s">
        <v>134</v>
      </c>
      <c r="C2" s="2">
        <v>5.2</v>
      </c>
      <c r="D2" s="1" t="s">
        <v>280</v>
      </c>
      <c r="E2" s="4"/>
      <c r="F2" s="4"/>
      <c r="G2" s="4"/>
      <c r="H2" s="4"/>
      <c r="I2" s="4"/>
      <c r="J2" s="4"/>
      <c r="K2" s="4"/>
      <c r="L2" s="4"/>
    </row>
    <row r="3" spans="1:12" s="43" customFormat="1" ht="6" customHeight="1" x14ac:dyDescent="0.3">
      <c r="A3" s="51"/>
      <c r="B3" s="41"/>
      <c r="C3" s="42"/>
      <c r="D3" s="41"/>
      <c r="E3" s="41"/>
      <c r="F3" s="41"/>
      <c r="G3" s="41"/>
      <c r="H3" s="41"/>
      <c r="I3" s="41"/>
      <c r="J3" s="41"/>
      <c r="K3" s="41"/>
      <c r="L3" s="41"/>
    </row>
    <row r="4" spans="1:12" s="8" customFormat="1" ht="22.5" customHeight="1" x14ac:dyDescent="0.25">
      <c r="A4" s="179" t="s">
        <v>152</v>
      </c>
      <c r="B4" s="179"/>
      <c r="C4" s="179"/>
      <c r="D4" s="180"/>
      <c r="E4" s="21">
        <v>2555</v>
      </c>
      <c r="F4" s="149">
        <v>2556</v>
      </c>
      <c r="G4" s="149">
        <v>2557</v>
      </c>
      <c r="H4" s="149">
        <v>2558</v>
      </c>
      <c r="I4" s="149">
        <v>2559</v>
      </c>
      <c r="J4" s="186" t="s">
        <v>153</v>
      </c>
      <c r="K4" s="179"/>
      <c r="L4" s="179"/>
    </row>
    <row r="5" spans="1:12" s="8" customFormat="1" ht="22.5" customHeight="1" x14ac:dyDescent="0.25">
      <c r="A5" s="181"/>
      <c r="B5" s="181"/>
      <c r="C5" s="181"/>
      <c r="D5" s="182"/>
      <c r="E5" s="118" t="s">
        <v>288</v>
      </c>
      <c r="F5" s="118" t="s">
        <v>254</v>
      </c>
      <c r="G5" s="118" t="s">
        <v>278</v>
      </c>
      <c r="H5" s="118" t="s">
        <v>255</v>
      </c>
      <c r="I5" s="118" t="s">
        <v>256</v>
      </c>
      <c r="J5" s="187"/>
      <c r="K5" s="181"/>
      <c r="L5" s="181"/>
    </row>
    <row r="6" spans="1:12" s="55" customFormat="1" ht="3" customHeight="1" x14ac:dyDescent="0.5">
      <c r="A6" s="183"/>
      <c r="B6" s="183"/>
      <c r="C6" s="183"/>
      <c r="D6" s="184"/>
      <c r="E6" s="52"/>
      <c r="F6" s="53"/>
      <c r="G6" s="53"/>
      <c r="H6" s="54"/>
      <c r="I6" s="54"/>
      <c r="J6" s="185"/>
      <c r="K6" s="183"/>
      <c r="L6" s="183"/>
    </row>
    <row r="7" spans="1:12" s="56" customFormat="1" ht="21" customHeight="1" x14ac:dyDescent="0.25">
      <c r="A7" s="150">
        <v>1</v>
      </c>
      <c r="B7" s="151" t="s">
        <v>257</v>
      </c>
      <c r="C7" s="115"/>
      <c r="D7" s="152"/>
      <c r="E7" s="153" t="s">
        <v>289</v>
      </c>
      <c r="F7" s="153">
        <v>63688</v>
      </c>
      <c r="G7" s="153">
        <v>58367</v>
      </c>
      <c r="H7" s="153">
        <v>54287</v>
      </c>
      <c r="I7" s="154">
        <v>54315</v>
      </c>
      <c r="J7" s="117"/>
      <c r="K7" s="115">
        <v>1</v>
      </c>
      <c r="L7" s="58" t="s">
        <v>267</v>
      </c>
    </row>
    <row r="8" spans="1:12" s="55" customFormat="1" ht="20.25" customHeight="1" x14ac:dyDescent="0.25">
      <c r="A8" s="155">
        <v>2</v>
      </c>
      <c r="B8" s="151" t="s">
        <v>258</v>
      </c>
      <c r="C8" s="147"/>
      <c r="D8" s="148"/>
      <c r="E8" s="153" t="s">
        <v>289</v>
      </c>
      <c r="F8" s="153">
        <v>25793</v>
      </c>
      <c r="G8" s="153">
        <v>27306</v>
      </c>
      <c r="H8" s="153">
        <v>33728</v>
      </c>
      <c r="I8" s="154">
        <v>35606</v>
      </c>
      <c r="J8" s="117"/>
      <c r="K8" s="115">
        <v>2</v>
      </c>
      <c r="L8" s="58" t="s">
        <v>268</v>
      </c>
    </row>
    <row r="9" spans="1:12" s="55" customFormat="1" ht="20.25" customHeight="1" x14ac:dyDescent="0.25">
      <c r="A9" s="155">
        <v>3</v>
      </c>
      <c r="B9" s="151" t="s">
        <v>259</v>
      </c>
      <c r="C9" s="147"/>
      <c r="D9" s="148"/>
      <c r="E9" s="153" t="s">
        <v>289</v>
      </c>
      <c r="F9" s="153">
        <v>22543</v>
      </c>
      <c r="G9" s="153">
        <v>22742</v>
      </c>
      <c r="H9" s="153">
        <v>28788</v>
      </c>
      <c r="I9" s="154">
        <v>32443</v>
      </c>
      <c r="J9" s="117"/>
      <c r="K9" s="115">
        <v>3</v>
      </c>
      <c r="L9" s="58" t="s">
        <v>269</v>
      </c>
    </row>
    <row r="10" spans="1:12" s="55" customFormat="1" ht="20.25" customHeight="1" x14ac:dyDescent="0.25">
      <c r="A10" s="155">
        <v>4</v>
      </c>
      <c r="B10" s="151" t="s">
        <v>162</v>
      </c>
      <c r="C10" s="147"/>
      <c r="D10" s="148"/>
      <c r="E10" s="153" t="s">
        <v>289</v>
      </c>
      <c r="F10" s="153">
        <v>21910</v>
      </c>
      <c r="G10" s="153">
        <v>23003</v>
      </c>
      <c r="H10" s="153">
        <v>28431</v>
      </c>
      <c r="I10" s="154">
        <v>30496</v>
      </c>
      <c r="J10" s="117"/>
      <c r="K10" s="115">
        <v>4</v>
      </c>
      <c r="L10" s="58" t="s">
        <v>270</v>
      </c>
    </row>
    <row r="11" spans="1:12" s="55" customFormat="1" ht="20.25" customHeight="1" x14ac:dyDescent="0.25">
      <c r="A11" s="155">
        <v>5</v>
      </c>
      <c r="B11" s="151" t="s">
        <v>260</v>
      </c>
      <c r="C11" s="147"/>
      <c r="D11" s="148"/>
      <c r="E11" s="153"/>
      <c r="F11" s="153"/>
      <c r="G11" s="153"/>
      <c r="H11" s="153"/>
      <c r="I11" s="154"/>
      <c r="J11" s="117"/>
      <c r="K11" s="115">
        <v>5</v>
      </c>
      <c r="L11" s="58" t="s">
        <v>271</v>
      </c>
    </row>
    <row r="12" spans="1:12" s="55" customFormat="1" ht="20.25" customHeight="1" x14ac:dyDescent="0.25">
      <c r="A12" s="155"/>
      <c r="B12" s="58" t="s">
        <v>261</v>
      </c>
      <c r="C12" s="147"/>
      <c r="D12" s="148"/>
      <c r="E12" s="153" t="s">
        <v>289</v>
      </c>
      <c r="F12" s="153">
        <v>23015</v>
      </c>
      <c r="G12" s="153">
        <v>23590</v>
      </c>
      <c r="H12" s="153">
        <v>27871</v>
      </c>
      <c r="I12" s="154">
        <v>24684</v>
      </c>
      <c r="J12" s="117"/>
      <c r="K12" s="115"/>
      <c r="L12" s="55" t="s">
        <v>272</v>
      </c>
    </row>
    <row r="13" spans="1:12" s="55" customFormat="1" ht="20.25" customHeight="1" x14ac:dyDescent="0.25">
      <c r="A13" s="155">
        <v>6</v>
      </c>
      <c r="B13" s="151" t="s">
        <v>262</v>
      </c>
      <c r="C13" s="147"/>
      <c r="D13" s="148"/>
      <c r="E13" s="153" t="s">
        <v>289</v>
      </c>
      <c r="F13" s="153">
        <v>26966</v>
      </c>
      <c r="G13" s="153">
        <v>22666</v>
      </c>
      <c r="H13" s="153">
        <v>23919</v>
      </c>
      <c r="I13" s="154">
        <v>24070</v>
      </c>
      <c r="J13" s="117"/>
      <c r="K13" s="115">
        <v>6</v>
      </c>
      <c r="L13" s="116" t="s">
        <v>273</v>
      </c>
    </row>
    <row r="14" spans="1:12" s="55" customFormat="1" ht="20.25" customHeight="1" x14ac:dyDescent="0.25">
      <c r="A14" s="155">
        <v>7</v>
      </c>
      <c r="B14" s="151" t="s">
        <v>264</v>
      </c>
      <c r="C14" s="147"/>
      <c r="D14" s="148"/>
      <c r="E14" s="153" t="s">
        <v>289</v>
      </c>
      <c r="F14" s="153">
        <v>13389</v>
      </c>
      <c r="G14" s="153">
        <v>14903</v>
      </c>
      <c r="H14" s="153">
        <v>17202</v>
      </c>
      <c r="I14" s="154">
        <v>18386</v>
      </c>
      <c r="J14" s="117"/>
      <c r="K14" s="115">
        <v>7</v>
      </c>
      <c r="L14" s="58" t="s">
        <v>275</v>
      </c>
    </row>
    <row r="15" spans="1:12" s="55" customFormat="1" ht="20.25" customHeight="1" x14ac:dyDescent="0.25">
      <c r="A15" s="155">
        <v>8</v>
      </c>
      <c r="B15" s="151" t="s">
        <v>263</v>
      </c>
      <c r="C15" s="147"/>
      <c r="D15" s="148"/>
      <c r="E15" s="153" t="s">
        <v>289</v>
      </c>
      <c r="F15" s="153">
        <v>19122</v>
      </c>
      <c r="G15" s="153">
        <v>16807</v>
      </c>
      <c r="H15" s="153">
        <v>17979</v>
      </c>
      <c r="I15" s="154">
        <v>17464</v>
      </c>
      <c r="J15" s="117"/>
      <c r="K15" s="115">
        <v>8</v>
      </c>
      <c r="L15" s="58" t="s">
        <v>274</v>
      </c>
    </row>
    <row r="16" spans="1:12" s="55" customFormat="1" ht="20.25" customHeight="1" x14ac:dyDescent="0.25">
      <c r="A16" s="155">
        <v>9</v>
      </c>
      <c r="B16" s="151" t="s">
        <v>266</v>
      </c>
      <c r="C16" s="147"/>
      <c r="D16" s="148"/>
      <c r="E16" s="153" t="s">
        <v>289</v>
      </c>
      <c r="F16" s="153">
        <v>12009</v>
      </c>
      <c r="G16" s="153">
        <v>11495</v>
      </c>
      <c r="H16" s="153">
        <v>13603</v>
      </c>
      <c r="I16" s="154">
        <v>16863</v>
      </c>
      <c r="J16" s="117"/>
      <c r="K16" s="115">
        <v>9</v>
      </c>
      <c r="L16" s="58" t="s">
        <v>277</v>
      </c>
    </row>
    <row r="17" spans="1:12" s="55" customFormat="1" ht="20.25" customHeight="1" x14ac:dyDescent="0.25">
      <c r="A17" s="155">
        <v>10</v>
      </c>
      <c r="B17" s="151" t="s">
        <v>265</v>
      </c>
      <c r="C17" s="147"/>
      <c r="D17" s="148"/>
      <c r="E17" s="153" t="s">
        <v>289</v>
      </c>
      <c r="F17" s="153">
        <v>15147</v>
      </c>
      <c r="G17" s="153">
        <v>12671</v>
      </c>
      <c r="H17" s="153">
        <v>13991</v>
      </c>
      <c r="I17" s="154">
        <v>13802</v>
      </c>
      <c r="J17" s="117"/>
      <c r="K17" s="115">
        <v>10</v>
      </c>
      <c r="L17" s="58" t="s">
        <v>276</v>
      </c>
    </row>
    <row r="18" spans="1:12" s="55" customFormat="1" ht="6" customHeight="1" x14ac:dyDescent="0.25">
      <c r="A18" s="158"/>
      <c r="B18" s="159"/>
      <c r="C18" s="145"/>
      <c r="D18" s="146"/>
      <c r="E18" s="160"/>
      <c r="F18" s="160"/>
      <c r="G18" s="160"/>
      <c r="H18" s="160"/>
      <c r="I18" s="161"/>
      <c r="J18" s="162"/>
      <c r="K18" s="163"/>
      <c r="L18" s="164"/>
    </row>
    <row r="19" spans="1:12" s="8" customFormat="1" ht="6" customHeight="1" x14ac:dyDescent="0.25">
      <c r="A19" s="35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5"/>
    </row>
    <row r="20" spans="1:12" s="8" customFormat="1" ht="16.5" customHeight="1" x14ac:dyDescent="0.25">
      <c r="B20" s="8" t="s">
        <v>70</v>
      </c>
    </row>
    <row r="21" spans="1:12" s="8" customFormat="1" ht="15.75" customHeight="1" x14ac:dyDescent="0.25">
      <c r="A21" s="17"/>
      <c r="B21" s="17" t="s">
        <v>71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</row>
  </sheetData>
  <mergeCells count="4">
    <mergeCell ref="A4:D5"/>
    <mergeCell ref="A6:D6"/>
    <mergeCell ref="J6:L6"/>
    <mergeCell ref="J4:L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30"/>
  <sheetViews>
    <sheetView showGridLines="0" view="pageBreakPreview" zoomScaleSheetLayoutView="100" workbookViewId="0">
      <selection activeCell="W12" sqref="W12"/>
    </sheetView>
  </sheetViews>
  <sheetFormatPr defaultRowHeight="18.75" x14ac:dyDescent="0.3"/>
  <cols>
    <col min="1" max="1" width="1.7109375" style="6" customWidth="1"/>
    <col min="2" max="2" width="5.85546875" style="6" customWidth="1"/>
    <col min="3" max="3" width="4.140625" style="6" customWidth="1"/>
    <col min="4" max="4" width="19.85546875" style="6" customWidth="1"/>
    <col min="5" max="5" width="7" style="6" customWidth="1"/>
    <col min="6" max="16" width="6.42578125" style="6" customWidth="1"/>
    <col min="17" max="17" width="0.42578125" style="6" customWidth="1"/>
    <col min="18" max="18" width="33.42578125" style="6" customWidth="1"/>
    <col min="19" max="19" width="2.28515625" style="6" customWidth="1"/>
    <col min="20" max="20" width="4.42578125" style="6" customWidth="1"/>
    <col min="21" max="21" width="9" style="6" customWidth="1"/>
    <col min="22" max="16384" width="9.140625" style="6"/>
  </cols>
  <sheetData>
    <row r="1" spans="1:19" s="3" customFormat="1" x14ac:dyDescent="0.3">
      <c r="A1" s="1"/>
      <c r="B1" s="1" t="s">
        <v>0</v>
      </c>
      <c r="C1" s="2">
        <v>5.3</v>
      </c>
      <c r="D1" s="1" t="s">
        <v>191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s="5" customFormat="1" x14ac:dyDescent="0.3">
      <c r="A2" s="4"/>
      <c r="B2" s="1" t="s">
        <v>134</v>
      </c>
      <c r="C2" s="2">
        <v>5.3</v>
      </c>
      <c r="D2" s="1" t="s">
        <v>192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9" s="43" customFormat="1" ht="6" customHeight="1" x14ac:dyDescent="0.3">
      <c r="A3" s="41"/>
      <c r="B3" s="41"/>
      <c r="C3" s="42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  <row r="4" spans="1:19" s="8" customFormat="1" ht="23.25" customHeight="1" x14ac:dyDescent="0.25">
      <c r="A4" s="179" t="s">
        <v>127</v>
      </c>
      <c r="B4" s="179"/>
      <c r="C4" s="179"/>
      <c r="D4" s="180"/>
      <c r="E4" s="193" t="s">
        <v>135</v>
      </c>
      <c r="F4" s="194"/>
      <c r="G4" s="194"/>
      <c r="H4" s="194"/>
      <c r="I4" s="194"/>
      <c r="J4" s="195"/>
      <c r="K4" s="193" t="s">
        <v>137</v>
      </c>
      <c r="L4" s="194"/>
      <c r="M4" s="194"/>
      <c r="N4" s="194"/>
      <c r="O4" s="194"/>
      <c r="P4" s="195"/>
      <c r="Q4" s="186" t="s">
        <v>185</v>
      </c>
      <c r="R4" s="179"/>
    </row>
    <row r="5" spans="1:19" s="8" customFormat="1" ht="23.25" customHeight="1" x14ac:dyDescent="0.25">
      <c r="A5" s="189"/>
      <c r="B5" s="189"/>
      <c r="C5" s="189"/>
      <c r="D5" s="190"/>
      <c r="E5" s="187" t="s">
        <v>136</v>
      </c>
      <c r="F5" s="181"/>
      <c r="G5" s="181"/>
      <c r="H5" s="181"/>
      <c r="I5" s="181"/>
      <c r="J5" s="182"/>
      <c r="K5" s="187" t="s">
        <v>118</v>
      </c>
      <c r="L5" s="181"/>
      <c r="M5" s="181"/>
      <c r="N5" s="181"/>
      <c r="O5" s="181"/>
      <c r="P5" s="182"/>
      <c r="Q5" s="188"/>
      <c r="R5" s="189"/>
    </row>
    <row r="6" spans="1:19" s="8" customFormat="1" ht="23.25" customHeight="1" x14ac:dyDescent="0.25">
      <c r="A6" s="189"/>
      <c r="B6" s="189"/>
      <c r="C6" s="189"/>
      <c r="D6" s="190"/>
      <c r="E6" s="198" t="s">
        <v>287</v>
      </c>
      <c r="F6" s="199"/>
      <c r="G6" s="200"/>
      <c r="H6" s="198" t="s">
        <v>193</v>
      </c>
      <c r="I6" s="199"/>
      <c r="J6" s="200"/>
      <c r="K6" s="198" t="s">
        <v>194</v>
      </c>
      <c r="L6" s="199"/>
      <c r="M6" s="200"/>
      <c r="N6" s="198" t="s">
        <v>193</v>
      </c>
      <c r="O6" s="199"/>
      <c r="P6" s="200"/>
      <c r="Q6" s="188"/>
      <c r="R6" s="189"/>
    </row>
    <row r="7" spans="1:19" s="8" customFormat="1" ht="23.25" customHeight="1" x14ac:dyDescent="0.25">
      <c r="A7" s="189"/>
      <c r="B7" s="189"/>
      <c r="C7" s="189"/>
      <c r="D7" s="190"/>
      <c r="E7" s="11" t="s">
        <v>1</v>
      </c>
      <c r="F7" s="11" t="s">
        <v>35</v>
      </c>
      <c r="G7" s="11" t="s">
        <v>36</v>
      </c>
      <c r="H7" s="11" t="s">
        <v>1</v>
      </c>
      <c r="I7" s="11" t="s">
        <v>35</v>
      </c>
      <c r="J7" s="11" t="s">
        <v>36</v>
      </c>
      <c r="K7" s="11" t="s">
        <v>1</v>
      </c>
      <c r="L7" s="11" t="s">
        <v>35</v>
      </c>
      <c r="M7" s="11" t="s">
        <v>36</v>
      </c>
      <c r="N7" s="11" t="s">
        <v>1</v>
      </c>
      <c r="O7" s="11" t="s">
        <v>35</v>
      </c>
      <c r="P7" s="11" t="s">
        <v>36</v>
      </c>
      <c r="Q7" s="188"/>
      <c r="R7" s="189"/>
    </row>
    <row r="8" spans="1:19" s="8" customFormat="1" ht="23.25" customHeight="1" x14ac:dyDescent="0.25">
      <c r="A8" s="181"/>
      <c r="B8" s="181"/>
      <c r="C8" s="181"/>
      <c r="D8" s="182"/>
      <c r="E8" s="24" t="s">
        <v>2</v>
      </c>
      <c r="F8" s="24" t="s">
        <v>37</v>
      </c>
      <c r="G8" s="24" t="s">
        <v>66</v>
      </c>
      <c r="H8" s="24" t="s">
        <v>2</v>
      </c>
      <c r="I8" s="24" t="s">
        <v>37</v>
      </c>
      <c r="J8" s="24" t="s">
        <v>66</v>
      </c>
      <c r="K8" s="24" t="s">
        <v>2</v>
      </c>
      <c r="L8" s="24" t="s">
        <v>37</v>
      </c>
      <c r="M8" s="24" t="s">
        <v>66</v>
      </c>
      <c r="N8" s="24" t="s">
        <v>2</v>
      </c>
      <c r="O8" s="24" t="s">
        <v>37</v>
      </c>
      <c r="P8" s="24" t="s">
        <v>66</v>
      </c>
      <c r="Q8" s="187"/>
      <c r="R8" s="181"/>
    </row>
    <row r="9" spans="1:19" s="8" customFormat="1" ht="3" customHeight="1" x14ac:dyDescent="0.25">
      <c r="A9" s="9"/>
      <c r="B9" s="9"/>
      <c r="C9" s="9"/>
      <c r="D9" s="10"/>
      <c r="E9" s="37"/>
      <c r="F9" s="37"/>
      <c r="G9" s="37"/>
      <c r="H9" s="37"/>
      <c r="I9" s="37"/>
      <c r="J9" s="37"/>
      <c r="K9" s="37"/>
      <c r="L9" s="37"/>
      <c r="M9" s="37"/>
      <c r="N9" s="37"/>
      <c r="O9" s="46"/>
      <c r="P9" s="46"/>
      <c r="Q9" s="45"/>
      <c r="R9" s="9"/>
    </row>
    <row r="10" spans="1:19" s="8" customFormat="1" ht="24.75" customHeight="1" x14ac:dyDescent="0.25">
      <c r="A10" s="196" t="s">
        <v>99</v>
      </c>
      <c r="B10" s="196"/>
      <c r="C10" s="196"/>
      <c r="D10" s="197"/>
      <c r="E10" s="126">
        <f>SUM(F10:G10)</f>
        <v>12311</v>
      </c>
      <c r="F10" s="126">
        <f>SUM(F11:F24)</f>
        <v>6998</v>
      </c>
      <c r="G10" s="126">
        <f>SUM(G11:G24)</f>
        <v>5313</v>
      </c>
      <c r="H10" s="127">
        <f>SUM(H11:H24)</f>
        <v>13640</v>
      </c>
      <c r="I10" s="127">
        <f>SUM(I11:I24)</f>
        <v>7733</v>
      </c>
      <c r="J10" s="127">
        <f t="shared" ref="J10" si="0">SUM(J11:J24)</f>
        <v>5907</v>
      </c>
      <c r="K10" s="119">
        <f>SUM(K11:K24)</f>
        <v>660.82000000000016</v>
      </c>
      <c r="L10" s="119">
        <f t="shared" ref="L10" si="1">SUM(L11:L24)</f>
        <v>375.63</v>
      </c>
      <c r="M10" s="119">
        <f>SUM(M11:M24)</f>
        <v>285.19</v>
      </c>
      <c r="N10" s="119">
        <f t="shared" ref="N10:P10" si="2">SUM(N11:N24)</f>
        <v>729.56999999999994</v>
      </c>
      <c r="O10" s="119">
        <f t="shared" si="2"/>
        <v>413.62</v>
      </c>
      <c r="P10" s="119">
        <f t="shared" si="2"/>
        <v>315.95</v>
      </c>
      <c r="Q10" s="38"/>
      <c r="R10" s="13" t="s">
        <v>2</v>
      </c>
      <c r="S10" s="17"/>
    </row>
    <row r="11" spans="1:19" s="8" customFormat="1" ht="21" customHeight="1" x14ac:dyDescent="0.25">
      <c r="A11" s="191" t="s">
        <v>130</v>
      </c>
      <c r="B11" s="191"/>
      <c r="C11" s="191"/>
      <c r="D11" s="192"/>
      <c r="E11" s="128">
        <f>SUM(F11:G11)</f>
        <v>1885</v>
      </c>
      <c r="F11" s="128">
        <v>1066</v>
      </c>
      <c r="G11" s="128">
        <v>819</v>
      </c>
      <c r="H11" s="125">
        <f>SUM(I11:J11)</f>
        <v>2087</v>
      </c>
      <c r="I11" s="125">
        <v>1205</v>
      </c>
      <c r="J11" s="125">
        <v>882</v>
      </c>
      <c r="K11" s="120">
        <f>SUM(L11:M11)</f>
        <v>101.18</v>
      </c>
      <c r="L11" s="121">
        <v>57.22</v>
      </c>
      <c r="M11" s="121">
        <v>43.96</v>
      </c>
      <c r="N11" s="120">
        <f>SUM(O11:P11)</f>
        <v>111.63</v>
      </c>
      <c r="O11" s="121">
        <v>64.45</v>
      </c>
      <c r="P11" s="121">
        <v>47.18</v>
      </c>
      <c r="Q11" s="38"/>
      <c r="R11" s="18" t="s">
        <v>43</v>
      </c>
      <c r="S11" s="17"/>
    </row>
    <row r="12" spans="1:19" s="8" customFormat="1" ht="21" customHeight="1" x14ac:dyDescent="0.25">
      <c r="C12" s="18"/>
      <c r="D12" s="18"/>
      <c r="E12" s="128"/>
      <c r="F12" s="128"/>
      <c r="G12" s="128"/>
      <c r="H12" s="125"/>
      <c r="I12" s="125"/>
      <c r="J12" s="125"/>
      <c r="K12" s="120"/>
      <c r="L12" s="121"/>
      <c r="M12" s="121"/>
      <c r="N12" s="120"/>
      <c r="O12" s="121"/>
      <c r="P12" s="121"/>
      <c r="Q12" s="28"/>
      <c r="R12" s="18" t="s">
        <v>164</v>
      </c>
      <c r="S12" s="17"/>
    </row>
    <row r="13" spans="1:19" s="8" customFormat="1" ht="21" customHeight="1" x14ac:dyDescent="0.25">
      <c r="A13" s="18" t="s">
        <v>146</v>
      </c>
      <c r="B13" s="18"/>
      <c r="C13" s="18"/>
      <c r="D13" s="18"/>
      <c r="E13" s="128"/>
      <c r="F13" s="128"/>
      <c r="G13" s="128"/>
      <c r="H13" s="125"/>
      <c r="I13" s="125"/>
      <c r="J13" s="125"/>
      <c r="K13" s="120"/>
      <c r="L13" s="121"/>
      <c r="M13" s="121"/>
      <c r="N13" s="120"/>
      <c r="O13" s="121"/>
      <c r="P13" s="121"/>
      <c r="Q13" s="28"/>
      <c r="R13" s="18" t="s">
        <v>165</v>
      </c>
      <c r="S13" s="17"/>
    </row>
    <row r="14" spans="1:19" s="8" customFormat="1" ht="21" customHeight="1" x14ac:dyDescent="0.25">
      <c r="A14" s="18"/>
      <c r="B14" s="18" t="s">
        <v>147</v>
      </c>
      <c r="C14" s="18"/>
      <c r="D14" s="18"/>
      <c r="E14" s="128">
        <f>SUM(F14:G14)</f>
        <v>954</v>
      </c>
      <c r="F14" s="128">
        <v>762</v>
      </c>
      <c r="G14" s="128">
        <v>192</v>
      </c>
      <c r="H14" s="125">
        <f t="shared" ref="H14:H24" si="3">SUM(I14:J14)</f>
        <v>843</v>
      </c>
      <c r="I14" s="125">
        <v>671</v>
      </c>
      <c r="J14" s="125">
        <v>172</v>
      </c>
      <c r="K14" s="120">
        <f t="shared" ref="K14:K24" si="4">SUM(L14:M14)</f>
        <v>51.21</v>
      </c>
      <c r="L14" s="121">
        <v>40.9</v>
      </c>
      <c r="M14" s="121">
        <v>10.31</v>
      </c>
      <c r="N14" s="120">
        <f t="shared" ref="N14:N24" si="5">SUM(O14:P14)</f>
        <v>45.09</v>
      </c>
      <c r="O14" s="121">
        <v>35.89</v>
      </c>
      <c r="P14" s="121">
        <v>9.1999999999999993</v>
      </c>
      <c r="Q14" s="28"/>
      <c r="R14" s="18" t="s">
        <v>166</v>
      </c>
      <c r="S14" s="17"/>
    </row>
    <row r="15" spans="1:19" s="8" customFormat="1" ht="21" customHeight="1" x14ac:dyDescent="0.25">
      <c r="A15" s="18" t="s">
        <v>38</v>
      </c>
      <c r="B15" s="18"/>
      <c r="C15" s="18"/>
      <c r="D15" s="18"/>
      <c r="E15" s="128">
        <f t="shared" ref="E15:E24" si="6">SUM(F15:G15)</f>
        <v>857</v>
      </c>
      <c r="F15" s="128">
        <v>495</v>
      </c>
      <c r="G15" s="128">
        <v>362</v>
      </c>
      <c r="H15" s="125">
        <f t="shared" si="3"/>
        <v>975</v>
      </c>
      <c r="I15" s="125">
        <v>530</v>
      </c>
      <c r="J15" s="125">
        <v>445</v>
      </c>
      <c r="K15" s="120">
        <f t="shared" si="4"/>
        <v>46</v>
      </c>
      <c r="L15" s="121">
        <v>26.57</v>
      </c>
      <c r="M15" s="121">
        <v>19.43</v>
      </c>
      <c r="N15" s="120">
        <f t="shared" si="5"/>
        <v>52.150000000000006</v>
      </c>
      <c r="O15" s="121">
        <v>28.35</v>
      </c>
      <c r="P15" s="121">
        <v>23.8</v>
      </c>
      <c r="Q15" s="28"/>
      <c r="R15" s="18" t="s">
        <v>44</v>
      </c>
      <c r="S15" s="17"/>
    </row>
    <row r="16" spans="1:19" s="8" customFormat="1" ht="21" customHeight="1" x14ac:dyDescent="0.25">
      <c r="A16" s="18" t="s">
        <v>39</v>
      </c>
      <c r="B16" s="30"/>
      <c r="C16" s="30"/>
      <c r="D16" s="30"/>
      <c r="E16" s="128">
        <f t="shared" si="6"/>
        <v>520</v>
      </c>
      <c r="F16" s="128">
        <v>316</v>
      </c>
      <c r="G16" s="128">
        <v>204</v>
      </c>
      <c r="H16" s="125">
        <f t="shared" si="3"/>
        <v>533</v>
      </c>
      <c r="I16" s="125">
        <v>321</v>
      </c>
      <c r="J16" s="125">
        <v>212</v>
      </c>
      <c r="K16" s="120">
        <f t="shared" si="4"/>
        <v>27.91</v>
      </c>
      <c r="L16" s="121">
        <v>16.96</v>
      </c>
      <c r="M16" s="121">
        <v>10.95</v>
      </c>
      <c r="N16" s="120">
        <f t="shared" si="5"/>
        <v>28.51</v>
      </c>
      <c r="O16" s="121">
        <v>17.170000000000002</v>
      </c>
      <c r="P16" s="121">
        <v>11.34</v>
      </c>
      <c r="Q16" s="28"/>
      <c r="R16" s="18" t="s">
        <v>45</v>
      </c>
      <c r="S16" s="17"/>
    </row>
    <row r="17" spans="1:19" s="8" customFormat="1" ht="21" customHeight="1" x14ac:dyDescent="0.25">
      <c r="A17" s="18" t="s">
        <v>131</v>
      </c>
      <c r="B17" s="30"/>
      <c r="C17" s="30"/>
      <c r="D17" s="30"/>
      <c r="E17" s="128">
        <f t="shared" si="6"/>
        <v>1077</v>
      </c>
      <c r="F17" s="128">
        <v>651</v>
      </c>
      <c r="G17" s="128">
        <v>426</v>
      </c>
      <c r="H17" s="125">
        <f t="shared" si="3"/>
        <v>1195</v>
      </c>
      <c r="I17" s="125">
        <v>722</v>
      </c>
      <c r="J17" s="125">
        <v>473</v>
      </c>
      <c r="K17" s="120">
        <f t="shared" si="4"/>
        <v>57.81</v>
      </c>
      <c r="L17" s="121">
        <v>34.94</v>
      </c>
      <c r="M17" s="121">
        <v>22.87</v>
      </c>
      <c r="N17" s="120">
        <f t="shared" si="5"/>
        <v>63.92</v>
      </c>
      <c r="O17" s="121">
        <v>38.619999999999997</v>
      </c>
      <c r="P17" s="121">
        <v>25.3</v>
      </c>
      <c r="Q17" s="28"/>
      <c r="R17" s="18" t="s">
        <v>46</v>
      </c>
      <c r="S17" s="17"/>
    </row>
    <row r="18" spans="1:19" s="8" customFormat="1" ht="21" customHeight="1" x14ac:dyDescent="0.25">
      <c r="A18" s="18" t="s">
        <v>40</v>
      </c>
      <c r="B18" s="18"/>
      <c r="C18" s="18"/>
      <c r="D18" s="18"/>
      <c r="E18" s="128">
        <f t="shared" si="6"/>
        <v>791</v>
      </c>
      <c r="F18" s="128">
        <v>371</v>
      </c>
      <c r="G18" s="128">
        <v>420</v>
      </c>
      <c r="H18" s="125">
        <f t="shared" si="3"/>
        <v>912</v>
      </c>
      <c r="I18" s="125">
        <v>413</v>
      </c>
      <c r="J18" s="125">
        <v>499</v>
      </c>
      <c r="K18" s="120">
        <f t="shared" si="4"/>
        <v>42.45</v>
      </c>
      <c r="L18" s="121">
        <v>19.91</v>
      </c>
      <c r="M18" s="121">
        <v>22.54</v>
      </c>
      <c r="N18" s="120">
        <f t="shared" si="5"/>
        <v>48.78</v>
      </c>
      <c r="O18" s="121">
        <v>22.09</v>
      </c>
      <c r="P18" s="121">
        <v>26.69</v>
      </c>
      <c r="Q18" s="28"/>
      <c r="R18" s="18" t="s">
        <v>47</v>
      </c>
      <c r="S18" s="17"/>
    </row>
    <row r="19" spans="1:19" s="8" customFormat="1" ht="21" customHeight="1" x14ac:dyDescent="0.25">
      <c r="A19" s="18" t="s">
        <v>41</v>
      </c>
      <c r="B19" s="30"/>
      <c r="C19" s="30"/>
      <c r="D19" s="30"/>
      <c r="E19" s="128">
        <f t="shared" si="6"/>
        <v>222</v>
      </c>
      <c r="F19" s="128">
        <v>149</v>
      </c>
      <c r="G19" s="128">
        <v>73</v>
      </c>
      <c r="H19" s="125">
        <f t="shared" si="3"/>
        <v>242</v>
      </c>
      <c r="I19" s="125">
        <v>174</v>
      </c>
      <c r="J19" s="125">
        <v>68</v>
      </c>
      <c r="K19" s="120">
        <f t="shared" si="4"/>
        <v>11.92</v>
      </c>
      <c r="L19" s="121">
        <v>8</v>
      </c>
      <c r="M19" s="121">
        <v>3.92</v>
      </c>
      <c r="N19" s="120">
        <f t="shared" si="5"/>
        <v>12.950000000000001</v>
      </c>
      <c r="O19" s="121">
        <v>9.31</v>
      </c>
      <c r="P19" s="121">
        <v>3.64</v>
      </c>
      <c r="Q19" s="28"/>
      <c r="R19" s="18" t="s">
        <v>48</v>
      </c>
      <c r="S19" s="17"/>
    </row>
    <row r="20" spans="1:19" s="8" customFormat="1" ht="21" customHeight="1" x14ac:dyDescent="0.25">
      <c r="A20" s="18" t="s">
        <v>160</v>
      </c>
      <c r="B20" s="30"/>
      <c r="C20" s="30"/>
      <c r="D20" s="30"/>
      <c r="E20" s="128">
        <f t="shared" si="6"/>
        <v>148</v>
      </c>
      <c r="F20" s="128">
        <v>127</v>
      </c>
      <c r="G20" s="128">
        <v>21</v>
      </c>
      <c r="H20" s="125">
        <f t="shared" si="3"/>
        <v>172</v>
      </c>
      <c r="I20" s="125">
        <v>137</v>
      </c>
      <c r="J20" s="125">
        <v>35</v>
      </c>
      <c r="K20" s="120">
        <f t="shared" si="4"/>
        <v>7.95</v>
      </c>
      <c r="L20" s="121">
        <v>6.82</v>
      </c>
      <c r="M20" s="121">
        <v>1.1299999999999999</v>
      </c>
      <c r="N20" s="120">
        <f t="shared" si="5"/>
        <v>9.1999999999999993</v>
      </c>
      <c r="O20" s="121">
        <v>7.33</v>
      </c>
      <c r="P20" s="121">
        <v>1.87</v>
      </c>
      <c r="Q20" s="28"/>
      <c r="R20" s="18" t="s">
        <v>161</v>
      </c>
      <c r="S20" s="17"/>
    </row>
    <row r="21" spans="1:19" s="8" customFormat="1" ht="21" customHeight="1" x14ac:dyDescent="0.25">
      <c r="A21" s="18" t="s">
        <v>162</v>
      </c>
      <c r="B21" s="30"/>
      <c r="C21" s="30"/>
      <c r="D21" s="30"/>
      <c r="E21" s="128">
        <f t="shared" si="6"/>
        <v>429</v>
      </c>
      <c r="F21" s="128">
        <v>157</v>
      </c>
      <c r="G21" s="128">
        <v>272</v>
      </c>
      <c r="H21" s="125">
        <f t="shared" si="3"/>
        <v>516</v>
      </c>
      <c r="I21" s="125">
        <v>212</v>
      </c>
      <c r="J21" s="125">
        <v>304</v>
      </c>
      <c r="K21" s="120">
        <f t="shared" si="4"/>
        <v>23.03</v>
      </c>
      <c r="L21" s="121">
        <v>8.43</v>
      </c>
      <c r="M21" s="121">
        <v>14.6</v>
      </c>
      <c r="N21" s="120">
        <f t="shared" si="5"/>
        <v>27.6</v>
      </c>
      <c r="O21" s="121">
        <v>11.34</v>
      </c>
      <c r="P21" s="121">
        <v>16.260000000000002</v>
      </c>
      <c r="Q21" s="28"/>
      <c r="R21" s="18" t="s">
        <v>163</v>
      </c>
      <c r="S21" s="17"/>
    </row>
    <row r="22" spans="1:19" s="8" customFormat="1" ht="21" customHeight="1" x14ac:dyDescent="0.25">
      <c r="A22" s="18" t="s">
        <v>42</v>
      </c>
      <c r="B22" s="30"/>
      <c r="C22" s="30"/>
      <c r="D22" s="30"/>
      <c r="E22" s="128">
        <f t="shared" si="6"/>
        <v>130</v>
      </c>
      <c r="F22" s="128">
        <v>86</v>
      </c>
      <c r="G22" s="128">
        <v>44</v>
      </c>
      <c r="H22" s="125">
        <f t="shared" si="3"/>
        <v>158</v>
      </c>
      <c r="I22" s="125">
        <v>109</v>
      </c>
      <c r="J22" s="125">
        <v>49</v>
      </c>
      <c r="K22" s="120">
        <f t="shared" si="4"/>
        <v>6.98</v>
      </c>
      <c r="L22" s="121">
        <v>4.62</v>
      </c>
      <c r="M22" s="121">
        <v>2.36</v>
      </c>
      <c r="N22" s="120">
        <f t="shared" si="5"/>
        <v>8.4499999999999993</v>
      </c>
      <c r="O22" s="121">
        <v>5.83</v>
      </c>
      <c r="P22" s="121">
        <v>2.62</v>
      </c>
      <c r="Q22" s="28"/>
      <c r="R22" s="18" t="s">
        <v>49</v>
      </c>
      <c r="S22" s="17"/>
    </row>
    <row r="23" spans="1:19" s="8" customFormat="1" ht="21" customHeight="1" x14ac:dyDescent="0.25">
      <c r="A23" s="18" t="s">
        <v>128</v>
      </c>
      <c r="B23" s="18"/>
      <c r="C23" s="18"/>
      <c r="D23" s="18"/>
      <c r="E23" s="128">
        <f t="shared" si="6"/>
        <v>36</v>
      </c>
      <c r="F23" s="128">
        <v>22</v>
      </c>
      <c r="G23" s="128">
        <v>14</v>
      </c>
      <c r="H23" s="125">
        <f t="shared" si="3"/>
        <v>49</v>
      </c>
      <c r="I23" s="125">
        <v>34</v>
      </c>
      <c r="J23" s="125">
        <v>15</v>
      </c>
      <c r="K23" s="120">
        <f t="shared" si="4"/>
        <v>1.93</v>
      </c>
      <c r="L23" s="121">
        <v>1.18</v>
      </c>
      <c r="M23" s="121">
        <v>0.75</v>
      </c>
      <c r="N23" s="120">
        <f t="shared" si="5"/>
        <v>2.62</v>
      </c>
      <c r="O23" s="121">
        <v>1.82</v>
      </c>
      <c r="P23" s="121">
        <v>0.8</v>
      </c>
      <c r="Q23" s="28"/>
      <c r="R23" s="18" t="s">
        <v>129</v>
      </c>
    </row>
    <row r="24" spans="1:19" s="8" customFormat="1" ht="21" customHeight="1" x14ac:dyDescent="0.25">
      <c r="A24" s="18" t="s">
        <v>3</v>
      </c>
      <c r="B24" s="18"/>
      <c r="C24" s="18"/>
      <c r="D24" s="18"/>
      <c r="E24" s="128">
        <f t="shared" si="6"/>
        <v>5262</v>
      </c>
      <c r="F24" s="128">
        <v>2796</v>
      </c>
      <c r="G24" s="128">
        <v>2466</v>
      </c>
      <c r="H24" s="125">
        <f t="shared" si="3"/>
        <v>5958</v>
      </c>
      <c r="I24" s="125">
        <v>3205</v>
      </c>
      <c r="J24" s="125">
        <v>2753</v>
      </c>
      <c r="K24" s="120">
        <f t="shared" si="4"/>
        <v>282.45000000000005</v>
      </c>
      <c r="L24" s="121">
        <v>150.08000000000001</v>
      </c>
      <c r="M24" s="121">
        <v>132.37</v>
      </c>
      <c r="N24" s="120">
        <f t="shared" si="5"/>
        <v>318.66999999999996</v>
      </c>
      <c r="O24" s="121">
        <v>171.42</v>
      </c>
      <c r="P24" s="121">
        <v>147.25</v>
      </c>
      <c r="Q24" s="28"/>
      <c r="R24" s="18" t="s">
        <v>4</v>
      </c>
    </row>
    <row r="25" spans="1:19" s="8" customFormat="1" ht="3" customHeight="1" x14ac:dyDescent="0.25">
      <c r="A25" s="31"/>
      <c r="B25" s="32"/>
      <c r="C25" s="32"/>
      <c r="D25" s="33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49"/>
      <c r="R25" s="32"/>
    </row>
    <row r="26" spans="1:19" s="8" customFormat="1" ht="3" customHeight="1" x14ac:dyDescent="0.25">
      <c r="A26" s="25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</row>
    <row r="27" spans="1:19" s="8" customFormat="1" ht="15.75" x14ac:dyDescent="0.25">
      <c r="A27" s="25"/>
      <c r="B27" s="105" t="s">
        <v>195</v>
      </c>
      <c r="C27" s="105"/>
      <c r="D27" s="105"/>
      <c r="E27" s="105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</row>
    <row r="28" spans="1:19" s="8" customFormat="1" ht="15.75" x14ac:dyDescent="0.25">
      <c r="A28" s="17"/>
      <c r="B28" s="17" t="s">
        <v>196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</row>
    <row r="29" spans="1:19" s="8" customFormat="1" ht="23.1" customHeight="1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</row>
    <row r="30" spans="1:19" s="8" customFormat="1" ht="18" customHeight="1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</row>
  </sheetData>
  <mergeCells count="12">
    <mergeCell ref="Q4:R8"/>
    <mergeCell ref="A4:D8"/>
    <mergeCell ref="A11:D11"/>
    <mergeCell ref="E5:J5"/>
    <mergeCell ref="K5:P5"/>
    <mergeCell ref="E4:J4"/>
    <mergeCell ref="K4:P4"/>
    <mergeCell ref="A10:D10"/>
    <mergeCell ref="E6:G6"/>
    <mergeCell ref="H6:J6"/>
    <mergeCell ref="K6:M6"/>
    <mergeCell ref="N6:P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27"/>
  <sheetViews>
    <sheetView showGridLines="0" view="pageBreakPreview" zoomScaleSheetLayoutView="100" workbookViewId="0">
      <selection activeCell="F14" sqref="F14"/>
    </sheetView>
  </sheetViews>
  <sheetFormatPr defaultRowHeight="18.75" x14ac:dyDescent="0.3"/>
  <cols>
    <col min="1" max="1" width="2" style="6" customWidth="1"/>
    <col min="2" max="2" width="1.85546875" style="6" customWidth="1"/>
    <col min="3" max="4" width="4.140625" style="6" customWidth="1"/>
    <col min="5" max="5" width="8.85546875" style="6" customWidth="1"/>
    <col min="6" max="6" width="11.42578125" style="6" customWidth="1"/>
    <col min="7" max="7" width="8.5703125" style="6" customWidth="1"/>
    <col min="8" max="9" width="9.140625" style="6" customWidth="1"/>
    <col min="10" max="11" width="9.5703125" style="6" customWidth="1"/>
    <col min="12" max="12" width="10.42578125" style="6" customWidth="1"/>
    <col min="13" max="15" width="9.5703125" style="6" customWidth="1"/>
    <col min="16" max="16" width="2" style="6" customWidth="1"/>
    <col min="17" max="17" width="1.85546875" style="6" customWidth="1"/>
    <col min="18" max="18" width="2.140625" style="6" customWidth="1"/>
    <col min="19" max="19" width="19.5703125" style="6" customWidth="1"/>
    <col min="20" max="20" width="0.85546875" style="6" customWidth="1"/>
    <col min="21" max="21" width="6" style="6" customWidth="1"/>
    <col min="22" max="16384" width="9.140625" style="6"/>
  </cols>
  <sheetData>
    <row r="1" spans="1:20" s="3" customFormat="1" x14ac:dyDescent="0.3">
      <c r="A1" s="1"/>
      <c r="B1" s="1" t="s">
        <v>0</v>
      </c>
      <c r="C1" s="1"/>
      <c r="D1" s="2">
        <v>5.4</v>
      </c>
      <c r="E1" s="1" t="s">
        <v>250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s="5" customFormat="1" x14ac:dyDescent="0.3">
      <c r="A2" s="4"/>
      <c r="B2" s="1" t="s">
        <v>134</v>
      </c>
      <c r="C2" s="1"/>
      <c r="D2" s="2">
        <v>5.4</v>
      </c>
      <c r="E2" s="1" t="s">
        <v>251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s="43" customFormat="1" ht="6" customHeight="1" x14ac:dyDescent="0.3">
      <c r="A3" s="40"/>
      <c r="B3" s="41"/>
      <c r="C3" s="41"/>
      <c r="D3" s="42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0"/>
      <c r="Q3" s="40"/>
      <c r="R3" s="41"/>
      <c r="S3" s="41"/>
      <c r="T3" s="41"/>
    </row>
    <row r="4" spans="1:20" s="8" customFormat="1" ht="23.25" customHeight="1" x14ac:dyDescent="0.25">
      <c r="A4" s="179" t="s">
        <v>73</v>
      </c>
      <c r="B4" s="179"/>
      <c r="C4" s="179"/>
      <c r="D4" s="179"/>
      <c r="E4" s="180"/>
      <c r="F4" s="23"/>
      <c r="G4" s="23"/>
      <c r="H4" s="23"/>
      <c r="I4" s="23"/>
      <c r="J4" s="23"/>
      <c r="K4" s="23"/>
      <c r="L4" s="23"/>
      <c r="M4" s="193" t="s">
        <v>138</v>
      </c>
      <c r="N4" s="194"/>
      <c r="O4" s="195"/>
      <c r="P4" s="186" t="s">
        <v>74</v>
      </c>
      <c r="Q4" s="179"/>
      <c r="R4" s="179"/>
      <c r="S4" s="179"/>
      <c r="T4" s="44"/>
    </row>
    <row r="5" spans="1:20" s="8" customFormat="1" ht="23.25" customHeight="1" x14ac:dyDescent="0.25">
      <c r="A5" s="189"/>
      <c r="B5" s="189"/>
      <c r="C5" s="189"/>
      <c r="D5" s="189"/>
      <c r="E5" s="190"/>
      <c r="F5" s="12" t="s">
        <v>54</v>
      </c>
      <c r="G5" s="12"/>
      <c r="H5" s="12"/>
      <c r="I5" s="12"/>
      <c r="J5" s="12"/>
      <c r="K5" s="12"/>
      <c r="L5" s="12"/>
      <c r="M5" s="187" t="s">
        <v>167</v>
      </c>
      <c r="N5" s="181"/>
      <c r="O5" s="182"/>
      <c r="P5" s="188"/>
      <c r="Q5" s="189"/>
      <c r="R5" s="189"/>
      <c r="S5" s="189"/>
      <c r="T5" s="9"/>
    </row>
    <row r="6" spans="1:20" s="8" customFormat="1" ht="23.25" customHeight="1" x14ac:dyDescent="0.25">
      <c r="A6" s="189"/>
      <c r="B6" s="189"/>
      <c r="C6" s="189"/>
      <c r="D6" s="189"/>
      <c r="E6" s="190"/>
      <c r="F6" s="11" t="s">
        <v>156</v>
      </c>
      <c r="G6" s="86"/>
      <c r="H6" s="86"/>
      <c r="I6" s="86"/>
      <c r="J6" s="86"/>
      <c r="K6" s="86"/>
      <c r="L6" s="12" t="s">
        <v>154</v>
      </c>
      <c r="M6" s="12"/>
      <c r="N6" s="12" t="s">
        <v>50</v>
      </c>
      <c r="O6" s="12" t="s">
        <v>51</v>
      </c>
      <c r="P6" s="188"/>
      <c r="Q6" s="189"/>
      <c r="R6" s="189"/>
      <c r="S6" s="189"/>
      <c r="T6" s="9"/>
    </row>
    <row r="7" spans="1:20" s="8" customFormat="1" ht="23.25" customHeight="1" x14ac:dyDescent="0.25">
      <c r="A7" s="189"/>
      <c r="B7" s="189"/>
      <c r="C7" s="189"/>
      <c r="D7" s="189"/>
      <c r="E7" s="190"/>
      <c r="F7" s="87" t="s">
        <v>157</v>
      </c>
      <c r="G7" s="12" t="s">
        <v>55</v>
      </c>
      <c r="H7" s="12" t="s">
        <v>5</v>
      </c>
      <c r="I7" s="12" t="s">
        <v>6</v>
      </c>
      <c r="J7" s="12" t="s">
        <v>12</v>
      </c>
      <c r="K7" s="12" t="s">
        <v>7</v>
      </c>
      <c r="L7" s="11" t="s">
        <v>155</v>
      </c>
      <c r="M7" s="11" t="s">
        <v>1</v>
      </c>
      <c r="N7" s="11" t="s">
        <v>52</v>
      </c>
      <c r="O7" s="12" t="s">
        <v>53</v>
      </c>
      <c r="P7" s="188"/>
      <c r="Q7" s="189"/>
      <c r="R7" s="189"/>
      <c r="S7" s="189"/>
      <c r="T7" s="9"/>
    </row>
    <row r="8" spans="1:20" s="8" customFormat="1" ht="23.25" customHeight="1" x14ac:dyDescent="0.25">
      <c r="A8" s="181"/>
      <c r="B8" s="181"/>
      <c r="C8" s="181"/>
      <c r="D8" s="181"/>
      <c r="E8" s="182"/>
      <c r="F8" s="24" t="s">
        <v>148</v>
      </c>
      <c r="G8" s="24" t="s">
        <v>149</v>
      </c>
      <c r="H8" s="24" t="s">
        <v>9</v>
      </c>
      <c r="I8" s="24" t="s">
        <v>10</v>
      </c>
      <c r="J8" s="24" t="s">
        <v>119</v>
      </c>
      <c r="K8" s="24" t="s">
        <v>11</v>
      </c>
      <c r="L8" s="24" t="s">
        <v>150</v>
      </c>
      <c r="M8" s="24" t="s">
        <v>2</v>
      </c>
      <c r="N8" s="24" t="s">
        <v>151</v>
      </c>
      <c r="O8" s="24" t="s">
        <v>151</v>
      </c>
      <c r="P8" s="187"/>
      <c r="Q8" s="181"/>
      <c r="R8" s="181"/>
      <c r="S8" s="181"/>
      <c r="T8" s="9"/>
    </row>
    <row r="9" spans="1:20" s="8" customFormat="1" ht="3" customHeight="1" x14ac:dyDescent="0.25">
      <c r="A9" s="9"/>
      <c r="B9" s="9"/>
      <c r="C9" s="9"/>
      <c r="D9" s="9"/>
      <c r="E9" s="10"/>
      <c r="F9" s="22"/>
      <c r="G9" s="37"/>
      <c r="H9" s="37"/>
      <c r="I9" s="37"/>
      <c r="J9" s="37"/>
      <c r="K9" s="37"/>
      <c r="L9" s="37"/>
      <c r="M9" s="37"/>
      <c r="N9" s="46"/>
      <c r="O9" s="46"/>
      <c r="P9" s="45"/>
      <c r="Q9" s="9"/>
      <c r="R9" s="9"/>
      <c r="S9" s="9"/>
      <c r="T9" s="9"/>
    </row>
    <row r="10" spans="1:20" s="8" customFormat="1" ht="24" customHeight="1" x14ac:dyDescent="0.25">
      <c r="A10" s="39" t="s">
        <v>56</v>
      </c>
      <c r="B10" s="39"/>
      <c r="C10" s="39"/>
      <c r="D10" s="39"/>
      <c r="E10" s="123"/>
      <c r="F10" s="165">
        <f>F11+F14+F15+F16</f>
        <v>32</v>
      </c>
      <c r="G10" s="165">
        <f t="shared" ref="G10:L10" si="0">G11+G14+G15+G16</f>
        <v>3359</v>
      </c>
      <c r="H10" s="165">
        <f t="shared" si="0"/>
        <v>473</v>
      </c>
      <c r="I10" s="165">
        <f t="shared" si="0"/>
        <v>109</v>
      </c>
      <c r="J10" s="165">
        <f t="shared" si="0"/>
        <v>248</v>
      </c>
      <c r="K10" s="165">
        <f t="shared" si="0"/>
        <v>3195</v>
      </c>
      <c r="L10" s="165">
        <f t="shared" si="0"/>
        <v>16</v>
      </c>
      <c r="M10" s="165">
        <f t="shared" ref="M10" si="1">M11+M14+M15+M16</f>
        <v>5157057</v>
      </c>
      <c r="N10" s="165">
        <f t="shared" ref="N10" si="2">N11+N14+N15+N16</f>
        <v>333864</v>
      </c>
      <c r="O10" s="165">
        <f t="shared" ref="O10" si="3">O11+O14+O15+O16</f>
        <v>4823193</v>
      </c>
      <c r="P10" s="28"/>
      <c r="Q10" s="39" t="s">
        <v>64</v>
      </c>
      <c r="R10" s="13"/>
      <c r="S10" s="39"/>
      <c r="T10" s="13"/>
    </row>
    <row r="11" spans="1:20" s="8" customFormat="1" ht="21" customHeight="1" x14ac:dyDescent="0.25">
      <c r="B11" s="191" t="s">
        <v>57</v>
      </c>
      <c r="C11" s="191"/>
      <c r="D11" s="122"/>
      <c r="E11" s="122"/>
      <c r="F11" s="135">
        <f>SUM(F12:F13)</f>
        <v>28</v>
      </c>
      <c r="G11" s="135">
        <f t="shared" ref="G11:L11" si="4">SUM(G12:G13)</f>
        <v>3050</v>
      </c>
      <c r="H11" s="135">
        <f t="shared" si="4"/>
        <v>450</v>
      </c>
      <c r="I11" s="135">
        <f t="shared" si="4"/>
        <v>106</v>
      </c>
      <c r="J11" s="135">
        <f t="shared" si="4"/>
        <v>237</v>
      </c>
      <c r="K11" s="135">
        <f t="shared" si="4"/>
        <v>3144</v>
      </c>
      <c r="L11" s="135">
        <f t="shared" si="4"/>
        <v>10</v>
      </c>
      <c r="M11" s="135">
        <f>SUM(M12:M13)</f>
        <v>4931538</v>
      </c>
      <c r="N11" s="135">
        <f t="shared" ref="N11" si="5">SUM(N12:N13)</f>
        <v>255660</v>
      </c>
      <c r="O11" s="135">
        <f t="shared" ref="O11" si="6">SUM(O12:O13)</f>
        <v>4675878</v>
      </c>
      <c r="P11" s="28"/>
      <c r="Q11" s="18"/>
      <c r="R11" s="18" t="s">
        <v>67</v>
      </c>
      <c r="S11" s="18"/>
      <c r="T11" s="17"/>
    </row>
    <row r="12" spans="1:20" s="8" customFormat="1" ht="21" customHeight="1" x14ac:dyDescent="0.25">
      <c r="B12" s="122"/>
      <c r="C12" s="122" t="s">
        <v>58</v>
      </c>
      <c r="D12" s="122"/>
      <c r="E12" s="122"/>
      <c r="F12" s="135">
        <v>26</v>
      </c>
      <c r="G12" s="135">
        <v>2820</v>
      </c>
      <c r="H12" s="135">
        <v>422</v>
      </c>
      <c r="I12" s="135">
        <v>103</v>
      </c>
      <c r="J12" s="135">
        <v>227</v>
      </c>
      <c r="K12" s="135">
        <v>3067</v>
      </c>
      <c r="L12" s="135">
        <v>1</v>
      </c>
      <c r="M12" s="135">
        <f>SUM(N12:O12)</f>
        <v>4617287</v>
      </c>
      <c r="N12" s="136">
        <v>248430</v>
      </c>
      <c r="O12" s="136">
        <v>4368857</v>
      </c>
      <c r="P12" s="28"/>
      <c r="Q12" s="18"/>
      <c r="R12" s="18"/>
      <c r="S12" s="18" t="s">
        <v>68</v>
      </c>
      <c r="T12" s="17"/>
    </row>
    <row r="13" spans="1:20" s="8" customFormat="1" ht="21" customHeight="1" x14ac:dyDescent="0.25">
      <c r="B13" s="122"/>
      <c r="C13" s="122" t="s">
        <v>59</v>
      </c>
      <c r="D13" s="122"/>
      <c r="E13" s="122"/>
      <c r="F13" s="135">
        <v>2</v>
      </c>
      <c r="G13" s="135">
        <v>230</v>
      </c>
      <c r="H13" s="135">
        <v>28</v>
      </c>
      <c r="I13" s="135">
        <v>3</v>
      </c>
      <c r="J13" s="135">
        <v>10</v>
      </c>
      <c r="K13" s="135">
        <v>77</v>
      </c>
      <c r="L13" s="135">
        <v>9</v>
      </c>
      <c r="M13" s="135">
        <f t="shared" ref="M13:M23" si="7">SUM(N13:O13)</f>
        <v>314251</v>
      </c>
      <c r="N13" s="136">
        <v>7230</v>
      </c>
      <c r="O13" s="136">
        <v>307021</v>
      </c>
      <c r="P13" s="28"/>
      <c r="Q13" s="18"/>
      <c r="R13" s="18"/>
      <c r="S13" s="103" t="s">
        <v>188</v>
      </c>
      <c r="T13" s="17"/>
    </row>
    <row r="14" spans="1:20" s="8" customFormat="1" ht="21" customHeight="1" x14ac:dyDescent="0.25">
      <c r="B14" s="122" t="s">
        <v>186</v>
      </c>
      <c r="C14" s="122"/>
      <c r="D14" s="122"/>
      <c r="E14" s="122"/>
      <c r="F14" s="135">
        <v>0</v>
      </c>
      <c r="G14" s="135">
        <v>0</v>
      </c>
      <c r="H14" s="135">
        <v>0</v>
      </c>
      <c r="I14" s="135">
        <v>0</v>
      </c>
      <c r="J14" s="135">
        <v>0</v>
      </c>
      <c r="K14" s="135">
        <v>0</v>
      </c>
      <c r="L14" s="135">
        <v>0</v>
      </c>
      <c r="M14" s="135">
        <f t="shared" si="7"/>
        <v>0</v>
      </c>
      <c r="N14" s="136">
        <v>0</v>
      </c>
      <c r="O14" s="136">
        <v>0</v>
      </c>
      <c r="P14" s="28"/>
      <c r="Q14" s="18"/>
      <c r="R14" s="18" t="s">
        <v>159</v>
      </c>
      <c r="S14" s="16"/>
      <c r="T14" s="16"/>
    </row>
    <row r="15" spans="1:20" s="8" customFormat="1" ht="21" customHeight="1" x14ac:dyDescent="0.25">
      <c r="B15" s="122" t="s">
        <v>60</v>
      </c>
      <c r="C15" s="122"/>
      <c r="D15" s="122"/>
      <c r="E15" s="122"/>
      <c r="F15" s="135">
        <v>0</v>
      </c>
      <c r="G15" s="135">
        <v>0</v>
      </c>
      <c r="H15" s="135">
        <v>1</v>
      </c>
      <c r="I15" s="135">
        <v>0</v>
      </c>
      <c r="J15" s="135">
        <v>0</v>
      </c>
      <c r="K15" s="135">
        <v>0</v>
      </c>
      <c r="L15" s="135">
        <v>0</v>
      </c>
      <c r="M15" s="135">
        <f t="shared" si="7"/>
        <v>0</v>
      </c>
      <c r="N15" s="136">
        <v>0</v>
      </c>
      <c r="O15" s="136">
        <v>0</v>
      </c>
      <c r="P15" s="28"/>
      <c r="Q15" s="18"/>
      <c r="R15" s="18" t="s">
        <v>62</v>
      </c>
      <c r="S15" s="18"/>
      <c r="T15" s="18"/>
    </row>
    <row r="16" spans="1:20" s="8" customFormat="1" ht="21" customHeight="1" x14ac:dyDescent="0.25">
      <c r="B16" s="122" t="s">
        <v>61</v>
      </c>
      <c r="C16" s="122"/>
      <c r="D16" s="122"/>
      <c r="E16" s="122"/>
      <c r="F16" s="135">
        <v>4</v>
      </c>
      <c r="G16" s="135">
        <v>309</v>
      </c>
      <c r="H16" s="135">
        <v>22</v>
      </c>
      <c r="I16" s="135">
        <v>3</v>
      </c>
      <c r="J16" s="135">
        <v>11</v>
      </c>
      <c r="K16" s="135">
        <v>51</v>
      </c>
      <c r="L16" s="135">
        <v>6</v>
      </c>
      <c r="M16" s="135">
        <f t="shared" si="7"/>
        <v>225519</v>
      </c>
      <c r="N16" s="136">
        <v>78204</v>
      </c>
      <c r="O16" s="136">
        <v>147315</v>
      </c>
      <c r="P16" s="28"/>
      <c r="Q16" s="18"/>
      <c r="R16" s="18" t="s">
        <v>63</v>
      </c>
      <c r="S16" s="18"/>
      <c r="T16" s="25"/>
    </row>
    <row r="17" spans="1:20" s="8" customFormat="1" ht="22.5" customHeight="1" x14ac:dyDescent="0.25">
      <c r="A17" s="14" t="s">
        <v>187</v>
      </c>
      <c r="B17" s="39"/>
      <c r="C17" s="39"/>
      <c r="D17" s="39"/>
      <c r="E17" s="39"/>
      <c r="F17" s="166">
        <f>F18+F21+F22+F23</f>
        <v>2</v>
      </c>
      <c r="G17" s="166">
        <f t="shared" ref="G17:O17" si="8">G18+G21+G22+G23</f>
        <v>487</v>
      </c>
      <c r="H17" s="166">
        <f t="shared" si="8"/>
        <v>11</v>
      </c>
      <c r="I17" s="166">
        <f t="shared" si="8"/>
        <v>2</v>
      </c>
      <c r="J17" s="166">
        <f t="shared" si="8"/>
        <v>9</v>
      </c>
      <c r="K17" s="166">
        <f t="shared" si="8"/>
        <v>192</v>
      </c>
      <c r="L17" s="166">
        <f t="shared" si="8"/>
        <v>5</v>
      </c>
      <c r="M17" s="166">
        <f t="shared" si="8"/>
        <v>77916</v>
      </c>
      <c r="N17" s="166">
        <f t="shared" si="8"/>
        <v>22006</v>
      </c>
      <c r="O17" s="166">
        <f t="shared" si="8"/>
        <v>55910</v>
      </c>
      <c r="P17" s="28"/>
      <c r="Q17" s="39" t="s">
        <v>65</v>
      </c>
      <c r="R17" s="39"/>
      <c r="S17" s="47"/>
      <c r="T17" s="48"/>
    </row>
    <row r="18" spans="1:20" s="8" customFormat="1" ht="21" customHeight="1" x14ac:dyDescent="0.25">
      <c r="B18" s="191" t="s">
        <v>57</v>
      </c>
      <c r="C18" s="191"/>
      <c r="D18" s="122"/>
      <c r="E18" s="122"/>
      <c r="F18" s="135">
        <f>SUM(F19:F20)</f>
        <v>2</v>
      </c>
      <c r="G18" s="135">
        <f>SUM(G19:G20)</f>
        <v>487</v>
      </c>
      <c r="H18" s="135">
        <f t="shared" ref="H18:O18" si="9">SUM(H19:H20)</f>
        <v>11</v>
      </c>
      <c r="I18" s="135">
        <f t="shared" si="9"/>
        <v>2</v>
      </c>
      <c r="J18" s="135">
        <f t="shared" si="9"/>
        <v>9</v>
      </c>
      <c r="K18" s="135">
        <f t="shared" si="9"/>
        <v>192</v>
      </c>
      <c r="L18" s="135">
        <f t="shared" si="9"/>
        <v>5</v>
      </c>
      <c r="M18" s="135">
        <f t="shared" si="7"/>
        <v>77916</v>
      </c>
      <c r="N18" s="135">
        <f t="shared" si="9"/>
        <v>22006</v>
      </c>
      <c r="O18" s="135">
        <f t="shared" si="9"/>
        <v>55910</v>
      </c>
      <c r="P18" s="28"/>
      <c r="Q18" s="104"/>
      <c r="R18" s="104" t="s">
        <v>67</v>
      </c>
      <c r="S18" s="104"/>
      <c r="T18" s="17"/>
    </row>
    <row r="19" spans="1:20" s="8" customFormat="1" ht="21" customHeight="1" x14ac:dyDescent="0.25">
      <c r="B19" s="122"/>
      <c r="C19" s="122" t="s">
        <v>58</v>
      </c>
      <c r="D19" s="122"/>
      <c r="E19" s="122"/>
      <c r="F19" s="135">
        <v>2</v>
      </c>
      <c r="G19" s="135">
        <v>487</v>
      </c>
      <c r="H19" s="135">
        <v>11</v>
      </c>
      <c r="I19" s="135">
        <v>2</v>
      </c>
      <c r="J19" s="135">
        <v>9</v>
      </c>
      <c r="K19" s="135">
        <v>192</v>
      </c>
      <c r="L19" s="135">
        <v>5</v>
      </c>
      <c r="M19" s="135">
        <f t="shared" si="7"/>
        <v>77916</v>
      </c>
      <c r="N19" s="136">
        <v>22006</v>
      </c>
      <c r="O19" s="136">
        <v>55910</v>
      </c>
      <c r="P19" s="28"/>
      <c r="Q19" s="104"/>
      <c r="R19" s="104"/>
      <c r="S19" s="104" t="s">
        <v>68</v>
      </c>
      <c r="T19" s="17"/>
    </row>
    <row r="20" spans="1:20" s="8" customFormat="1" ht="21" customHeight="1" x14ac:dyDescent="0.25">
      <c r="B20" s="122"/>
      <c r="C20" s="122" t="s">
        <v>59</v>
      </c>
      <c r="D20" s="122"/>
      <c r="E20" s="122"/>
      <c r="F20" s="135">
        <v>0</v>
      </c>
      <c r="G20" s="135">
        <v>0</v>
      </c>
      <c r="H20" s="135">
        <v>0</v>
      </c>
      <c r="I20" s="135">
        <v>0</v>
      </c>
      <c r="J20" s="135">
        <v>0</v>
      </c>
      <c r="K20" s="135">
        <v>0</v>
      </c>
      <c r="L20" s="135">
        <v>0</v>
      </c>
      <c r="M20" s="135">
        <f t="shared" si="7"/>
        <v>0</v>
      </c>
      <c r="N20" s="135">
        <v>0</v>
      </c>
      <c r="O20" s="135">
        <v>0</v>
      </c>
      <c r="P20" s="28"/>
      <c r="Q20" s="104"/>
      <c r="R20" s="104"/>
      <c r="S20" s="104" t="s">
        <v>188</v>
      </c>
      <c r="T20" s="17"/>
    </row>
    <row r="21" spans="1:20" s="8" customFormat="1" ht="21" customHeight="1" x14ac:dyDescent="0.25">
      <c r="B21" s="122" t="s">
        <v>186</v>
      </c>
      <c r="C21" s="122"/>
      <c r="D21" s="122"/>
      <c r="E21" s="122"/>
      <c r="F21" s="135">
        <v>0</v>
      </c>
      <c r="G21" s="135">
        <v>0</v>
      </c>
      <c r="H21" s="135">
        <v>0</v>
      </c>
      <c r="I21" s="135">
        <v>0</v>
      </c>
      <c r="J21" s="135">
        <v>0</v>
      </c>
      <c r="K21" s="135">
        <v>0</v>
      </c>
      <c r="L21" s="135">
        <v>0</v>
      </c>
      <c r="M21" s="135">
        <f t="shared" si="7"/>
        <v>0</v>
      </c>
      <c r="N21" s="136">
        <v>0</v>
      </c>
      <c r="O21" s="136">
        <v>0</v>
      </c>
      <c r="P21" s="28"/>
      <c r="Q21" s="104"/>
      <c r="R21" s="104" t="s">
        <v>159</v>
      </c>
      <c r="S21" s="16"/>
      <c r="T21" s="16"/>
    </row>
    <row r="22" spans="1:20" s="8" customFormat="1" ht="21" customHeight="1" x14ac:dyDescent="0.25">
      <c r="B22" s="122" t="s">
        <v>60</v>
      </c>
      <c r="C22" s="122"/>
      <c r="D22" s="122"/>
      <c r="E22" s="122"/>
      <c r="F22" s="135">
        <v>0</v>
      </c>
      <c r="G22" s="135">
        <v>0</v>
      </c>
      <c r="H22" s="135">
        <v>0</v>
      </c>
      <c r="I22" s="135">
        <v>0</v>
      </c>
      <c r="J22" s="135">
        <v>0</v>
      </c>
      <c r="K22" s="135">
        <v>0</v>
      </c>
      <c r="L22" s="135">
        <v>0</v>
      </c>
      <c r="M22" s="135">
        <f t="shared" si="7"/>
        <v>0</v>
      </c>
      <c r="N22" s="136">
        <v>0</v>
      </c>
      <c r="O22" s="136">
        <v>0</v>
      </c>
      <c r="P22" s="28"/>
      <c r="Q22" s="104"/>
      <c r="R22" s="104" t="s">
        <v>62</v>
      </c>
      <c r="S22" s="104"/>
      <c r="T22" s="104"/>
    </row>
    <row r="23" spans="1:20" s="8" customFormat="1" ht="21" customHeight="1" x14ac:dyDescent="0.25">
      <c r="A23" s="17"/>
      <c r="B23" s="104" t="s">
        <v>61</v>
      </c>
      <c r="C23" s="30"/>
      <c r="D23" s="30"/>
      <c r="E23" s="30"/>
      <c r="F23" s="135">
        <v>0</v>
      </c>
      <c r="G23" s="135">
        <v>0</v>
      </c>
      <c r="H23" s="135">
        <v>0</v>
      </c>
      <c r="I23" s="135">
        <v>0</v>
      </c>
      <c r="J23" s="135">
        <v>0</v>
      </c>
      <c r="K23" s="135">
        <v>0</v>
      </c>
      <c r="L23" s="135">
        <v>0</v>
      </c>
      <c r="M23" s="135">
        <f t="shared" si="7"/>
        <v>0</v>
      </c>
      <c r="N23" s="136">
        <v>0</v>
      </c>
      <c r="O23" s="136">
        <v>0</v>
      </c>
      <c r="P23" s="28"/>
      <c r="Q23" s="104"/>
      <c r="R23" s="104" t="s">
        <v>63</v>
      </c>
      <c r="S23" s="104"/>
      <c r="T23" s="25"/>
    </row>
    <row r="24" spans="1:20" s="8" customFormat="1" ht="3" customHeight="1" x14ac:dyDescent="0.25">
      <c r="A24" s="19"/>
      <c r="B24" s="31"/>
      <c r="C24" s="19"/>
      <c r="D24" s="19"/>
      <c r="E24" s="33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49"/>
      <c r="Q24" s="32"/>
      <c r="R24" s="32"/>
      <c r="S24" s="32"/>
      <c r="T24" s="25"/>
    </row>
    <row r="25" spans="1:20" s="8" customFormat="1" ht="3" customHeight="1" x14ac:dyDescent="0.25">
      <c r="B25" s="25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25"/>
    </row>
    <row r="26" spans="1:20" s="8" customFormat="1" ht="19.5" customHeight="1" x14ac:dyDescent="0.25">
      <c r="B26" s="25"/>
      <c r="C26" s="106" t="s">
        <v>195</v>
      </c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25"/>
    </row>
    <row r="27" spans="1:20" s="8" customFormat="1" ht="19.5" customHeight="1" x14ac:dyDescent="0.25">
      <c r="A27" s="17"/>
      <c r="B27" s="17"/>
      <c r="C27" s="17" t="s">
        <v>196</v>
      </c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</row>
  </sheetData>
  <mergeCells count="6">
    <mergeCell ref="B18:C18"/>
    <mergeCell ref="P4:S8"/>
    <mergeCell ref="A4:E8"/>
    <mergeCell ref="B11:C11"/>
    <mergeCell ref="M4:O4"/>
    <mergeCell ref="M5:O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45"/>
  <sheetViews>
    <sheetView showGridLines="0" view="pageBreakPreview" zoomScaleSheetLayoutView="100" workbookViewId="0">
      <selection activeCell="I42" sqref="I41:I42"/>
    </sheetView>
  </sheetViews>
  <sheetFormatPr defaultRowHeight="18.75" x14ac:dyDescent="0.3"/>
  <cols>
    <col min="1" max="1" width="1.7109375" style="7" customWidth="1"/>
    <col min="2" max="2" width="5.7109375" style="7" customWidth="1"/>
    <col min="3" max="3" width="4.7109375" style="7" customWidth="1"/>
    <col min="4" max="4" width="23" style="7" customWidth="1"/>
    <col min="5" max="5" width="15.28515625" style="7" customWidth="1"/>
    <col min="6" max="6" width="14.28515625" style="7" customWidth="1"/>
    <col min="7" max="7" width="17.7109375" style="7" customWidth="1"/>
    <col min="8" max="9" width="13.7109375" style="7" customWidth="1"/>
    <col min="10" max="10" width="1" style="7" customWidth="1"/>
    <col min="11" max="11" width="30.7109375" style="7" customWidth="1"/>
    <col min="12" max="12" width="2.28515625" style="6" customWidth="1"/>
    <col min="13" max="13" width="4.140625" style="7" customWidth="1"/>
    <col min="14" max="15" width="9.140625" style="7"/>
    <col min="16" max="16" width="2" style="7" customWidth="1"/>
    <col min="17" max="16384" width="9.140625" style="7"/>
  </cols>
  <sheetData>
    <row r="1" spans="1:12" s="1" customFormat="1" x14ac:dyDescent="0.3">
      <c r="B1" s="1" t="s">
        <v>0</v>
      </c>
      <c r="C1" s="2">
        <v>5.5</v>
      </c>
      <c r="D1" s="1" t="s">
        <v>252</v>
      </c>
      <c r="L1" s="3"/>
    </row>
    <row r="2" spans="1:12" s="4" customFormat="1" x14ac:dyDescent="0.3">
      <c r="B2" s="1" t="s">
        <v>134</v>
      </c>
      <c r="C2" s="2">
        <v>5.5</v>
      </c>
      <c r="D2" s="1" t="s">
        <v>253</v>
      </c>
      <c r="L2" s="5"/>
    </row>
    <row r="3" spans="1:12" ht="6" customHeight="1" x14ac:dyDescent="0.3">
      <c r="A3" s="6"/>
      <c r="B3" s="6"/>
      <c r="C3" s="6"/>
      <c r="D3" s="6"/>
      <c r="E3" s="6"/>
      <c r="F3" s="6"/>
      <c r="G3" s="6"/>
      <c r="H3" s="6"/>
      <c r="I3" s="6"/>
    </row>
    <row r="4" spans="1:12" s="8" customFormat="1" ht="12.95" customHeight="1" x14ac:dyDescent="0.25">
      <c r="A4" s="202" t="s">
        <v>132</v>
      </c>
      <c r="B4" s="202"/>
      <c r="C4" s="202"/>
      <c r="D4" s="203"/>
      <c r="E4" s="88"/>
      <c r="F4" s="88"/>
      <c r="G4" s="23" t="s">
        <v>168</v>
      </c>
      <c r="H4" s="88"/>
      <c r="I4" s="88"/>
      <c r="J4" s="208" t="s">
        <v>133</v>
      </c>
      <c r="K4" s="202"/>
    </row>
    <row r="5" spans="1:12" s="8" customFormat="1" ht="12.95" customHeight="1" x14ac:dyDescent="0.25">
      <c r="A5" s="204"/>
      <c r="B5" s="204"/>
      <c r="C5" s="204"/>
      <c r="D5" s="205"/>
      <c r="E5" s="12" t="s">
        <v>169</v>
      </c>
      <c r="F5" s="12"/>
      <c r="G5" s="12" t="s">
        <v>171</v>
      </c>
      <c r="H5" s="12"/>
      <c r="I5" s="12"/>
      <c r="J5" s="209"/>
      <c r="K5" s="204"/>
    </row>
    <row r="6" spans="1:12" s="8" customFormat="1" ht="12.95" customHeight="1" x14ac:dyDescent="0.25">
      <c r="A6" s="204"/>
      <c r="B6" s="204"/>
      <c r="C6" s="204"/>
      <c r="D6" s="205"/>
      <c r="E6" s="12" t="s">
        <v>67</v>
      </c>
      <c r="F6" s="12" t="s">
        <v>170</v>
      </c>
      <c r="G6" s="12" t="s">
        <v>175</v>
      </c>
      <c r="H6" s="12" t="s">
        <v>172</v>
      </c>
      <c r="I6" s="12" t="s">
        <v>173</v>
      </c>
      <c r="J6" s="209"/>
      <c r="K6" s="204"/>
    </row>
    <row r="7" spans="1:12" s="8" customFormat="1" ht="12.95" customHeight="1" x14ac:dyDescent="0.25">
      <c r="A7" s="206"/>
      <c r="B7" s="206"/>
      <c r="C7" s="206"/>
      <c r="D7" s="207"/>
      <c r="E7" s="89" t="s">
        <v>178</v>
      </c>
      <c r="F7" s="89" t="s">
        <v>174</v>
      </c>
      <c r="G7" s="89" t="s">
        <v>179</v>
      </c>
      <c r="H7" s="89" t="s">
        <v>176</v>
      </c>
      <c r="I7" s="89" t="s">
        <v>177</v>
      </c>
      <c r="J7" s="210"/>
      <c r="K7" s="206"/>
    </row>
    <row r="8" spans="1:12" s="15" customFormat="1" ht="3" customHeight="1" x14ac:dyDescent="0.25">
      <c r="A8" s="196"/>
      <c r="B8" s="196"/>
      <c r="C8" s="196"/>
      <c r="D8" s="197"/>
      <c r="E8" s="90"/>
      <c r="F8" s="91"/>
      <c r="G8" s="92"/>
      <c r="H8" s="92"/>
      <c r="I8" s="92"/>
      <c r="J8" s="196"/>
      <c r="K8" s="196"/>
      <c r="L8" s="14"/>
    </row>
    <row r="9" spans="1:12" s="14" customFormat="1" ht="12" customHeight="1" x14ac:dyDescent="0.25">
      <c r="A9" s="196" t="s">
        <v>99</v>
      </c>
      <c r="B9" s="196"/>
      <c r="C9" s="196"/>
      <c r="D9" s="197"/>
      <c r="E9" s="167">
        <f>SUM(E10:E34)</f>
        <v>30</v>
      </c>
      <c r="F9" s="167">
        <f t="shared" ref="F9:I9" si="0">SUM(F10:F34)</f>
        <v>4</v>
      </c>
      <c r="G9" s="167">
        <f t="shared" si="0"/>
        <v>317</v>
      </c>
      <c r="H9" s="167">
        <f t="shared" si="0"/>
        <v>0</v>
      </c>
      <c r="I9" s="167">
        <f t="shared" si="0"/>
        <v>674</v>
      </c>
      <c r="J9" s="201" t="s">
        <v>2</v>
      </c>
      <c r="K9" s="196"/>
      <c r="L9" s="14" t="s">
        <v>180</v>
      </c>
    </row>
    <row r="10" spans="1:12" s="14" customFormat="1" ht="12" customHeight="1" x14ac:dyDescent="0.3">
      <c r="A10" s="106"/>
      <c r="B10" s="111" t="s">
        <v>200</v>
      </c>
      <c r="C10" s="39"/>
      <c r="D10" s="39"/>
      <c r="E10" s="167">
        <v>5</v>
      </c>
      <c r="F10" s="168">
        <v>4</v>
      </c>
      <c r="G10" s="169">
        <v>18</v>
      </c>
      <c r="H10" s="169">
        <v>0</v>
      </c>
      <c r="I10" s="169">
        <v>232</v>
      </c>
      <c r="J10" s="107"/>
      <c r="K10" s="113" t="s">
        <v>225</v>
      </c>
    </row>
    <row r="11" spans="1:12" s="14" customFormat="1" ht="12" customHeight="1" x14ac:dyDescent="0.3">
      <c r="A11" s="106"/>
      <c r="B11" s="111" t="s">
        <v>201</v>
      </c>
      <c r="C11" s="39"/>
      <c r="D11" s="39"/>
      <c r="E11" s="167">
        <v>1</v>
      </c>
      <c r="F11" s="168">
        <v>0</v>
      </c>
      <c r="G11" s="169">
        <v>16</v>
      </c>
      <c r="H11" s="169">
        <v>0</v>
      </c>
      <c r="I11" s="169">
        <v>17</v>
      </c>
      <c r="J11" s="107"/>
      <c r="K11" s="113" t="s">
        <v>226</v>
      </c>
    </row>
    <row r="12" spans="1:12" s="8" customFormat="1" ht="12" customHeight="1" x14ac:dyDescent="0.3">
      <c r="A12" s="106"/>
      <c r="B12" s="111" t="s">
        <v>202</v>
      </c>
      <c r="C12" s="122"/>
      <c r="D12" s="122"/>
      <c r="E12" s="170">
        <v>1</v>
      </c>
      <c r="F12" s="171">
        <v>0</v>
      </c>
      <c r="G12" s="172">
        <v>10</v>
      </c>
      <c r="H12" s="172">
        <v>0</v>
      </c>
      <c r="I12" s="172">
        <v>9</v>
      </c>
      <c r="J12" s="93"/>
      <c r="K12" s="113" t="s">
        <v>227</v>
      </c>
    </row>
    <row r="13" spans="1:12" s="8" customFormat="1" ht="12" customHeight="1" x14ac:dyDescent="0.3">
      <c r="A13" s="106"/>
      <c r="B13" s="111" t="s">
        <v>203</v>
      </c>
      <c r="C13" s="122"/>
      <c r="D13" s="122"/>
      <c r="E13" s="170">
        <v>1</v>
      </c>
      <c r="F13" s="171">
        <v>0</v>
      </c>
      <c r="G13" s="172">
        <v>30</v>
      </c>
      <c r="H13" s="172">
        <v>0</v>
      </c>
      <c r="I13" s="172">
        <v>34</v>
      </c>
      <c r="J13" s="93"/>
      <c r="K13" s="111" t="s">
        <v>228</v>
      </c>
    </row>
    <row r="14" spans="1:12" s="8" customFormat="1" ht="12" customHeight="1" x14ac:dyDescent="0.3">
      <c r="A14" s="106"/>
      <c r="B14" s="111" t="s">
        <v>204</v>
      </c>
      <c r="C14" s="122"/>
      <c r="D14" s="122"/>
      <c r="E14" s="170">
        <v>1</v>
      </c>
      <c r="F14" s="171">
        <v>0</v>
      </c>
      <c r="G14" s="172">
        <v>10</v>
      </c>
      <c r="H14" s="172">
        <v>0</v>
      </c>
      <c r="I14" s="172">
        <v>37</v>
      </c>
      <c r="J14" s="93"/>
      <c r="K14" s="111" t="s">
        <v>229</v>
      </c>
    </row>
    <row r="15" spans="1:12" s="8" customFormat="1" ht="12" customHeight="1" x14ac:dyDescent="0.3">
      <c r="A15" s="106"/>
      <c r="B15" s="111" t="s">
        <v>205</v>
      </c>
      <c r="C15" s="122"/>
      <c r="D15" s="122"/>
      <c r="E15" s="170">
        <v>1</v>
      </c>
      <c r="F15" s="171">
        <v>0</v>
      </c>
      <c r="G15" s="172">
        <v>25</v>
      </c>
      <c r="H15" s="172">
        <v>0</v>
      </c>
      <c r="I15" s="172">
        <v>46</v>
      </c>
      <c r="J15" s="93"/>
      <c r="K15" s="111" t="s">
        <v>230</v>
      </c>
    </row>
    <row r="16" spans="1:12" s="8" customFormat="1" ht="12" customHeight="1" x14ac:dyDescent="0.3">
      <c r="A16" s="106"/>
      <c r="B16" s="111" t="s">
        <v>206</v>
      </c>
      <c r="C16" s="122"/>
      <c r="D16" s="122"/>
      <c r="E16" s="170">
        <v>1</v>
      </c>
      <c r="F16" s="171">
        <v>0</v>
      </c>
      <c r="G16" s="172">
        <v>9</v>
      </c>
      <c r="H16" s="172">
        <v>0</v>
      </c>
      <c r="I16" s="172">
        <v>14</v>
      </c>
      <c r="J16" s="93"/>
      <c r="K16" s="113" t="s">
        <v>231</v>
      </c>
    </row>
    <row r="17" spans="1:11" s="8" customFormat="1" ht="12" customHeight="1" x14ac:dyDescent="0.3">
      <c r="A17" s="106"/>
      <c r="B17" s="111" t="s">
        <v>207</v>
      </c>
      <c r="C17" s="122"/>
      <c r="D17" s="122"/>
      <c r="E17" s="170">
        <v>1</v>
      </c>
      <c r="F17" s="171">
        <v>0</v>
      </c>
      <c r="G17" s="172">
        <v>12</v>
      </c>
      <c r="H17" s="172">
        <v>0</v>
      </c>
      <c r="I17" s="172">
        <v>24</v>
      </c>
      <c r="J17" s="93"/>
      <c r="K17" s="111" t="s">
        <v>232</v>
      </c>
    </row>
    <row r="18" spans="1:11" s="8" customFormat="1" ht="12" customHeight="1" x14ac:dyDescent="0.3">
      <c r="A18" s="106"/>
      <c r="B18" s="111" t="s">
        <v>208</v>
      </c>
      <c r="C18" s="122"/>
      <c r="D18" s="122"/>
      <c r="E18" s="170">
        <v>1</v>
      </c>
      <c r="F18" s="171">
        <v>0</v>
      </c>
      <c r="G18" s="172">
        <v>16</v>
      </c>
      <c r="H18" s="172">
        <v>0</v>
      </c>
      <c r="I18" s="172">
        <v>22</v>
      </c>
      <c r="J18" s="93"/>
      <c r="K18" s="113" t="s">
        <v>233</v>
      </c>
    </row>
    <row r="19" spans="1:11" s="8" customFormat="1" ht="12" customHeight="1" x14ac:dyDescent="0.3">
      <c r="A19" s="106"/>
      <c r="B19" s="111" t="s">
        <v>209</v>
      </c>
      <c r="C19" s="122"/>
      <c r="D19" s="122"/>
      <c r="E19" s="170">
        <v>1</v>
      </c>
      <c r="F19" s="171">
        <v>0</v>
      </c>
      <c r="G19" s="172">
        <v>28</v>
      </c>
      <c r="H19" s="172">
        <v>0</v>
      </c>
      <c r="I19" s="172">
        <v>29</v>
      </c>
      <c r="J19" s="93"/>
      <c r="K19" s="111" t="s">
        <v>234</v>
      </c>
    </row>
    <row r="20" spans="1:11" s="8" customFormat="1" ht="12" customHeight="1" x14ac:dyDescent="0.3">
      <c r="A20" s="106"/>
      <c r="B20" s="111" t="s">
        <v>210</v>
      </c>
      <c r="C20" s="122"/>
      <c r="D20" s="122"/>
      <c r="E20" s="170">
        <v>1</v>
      </c>
      <c r="F20" s="171">
        <v>0</v>
      </c>
      <c r="G20" s="172">
        <v>8</v>
      </c>
      <c r="H20" s="172">
        <v>0</v>
      </c>
      <c r="I20" s="172">
        <v>11</v>
      </c>
      <c r="J20" s="93"/>
      <c r="K20" s="111" t="s">
        <v>235</v>
      </c>
    </row>
    <row r="21" spans="1:11" s="8" customFormat="1" ht="12" customHeight="1" x14ac:dyDescent="0.3">
      <c r="A21" s="106"/>
      <c r="B21" s="111" t="s">
        <v>211</v>
      </c>
      <c r="C21" s="122"/>
      <c r="D21" s="122"/>
      <c r="E21" s="170">
        <v>1</v>
      </c>
      <c r="F21" s="171">
        <v>0</v>
      </c>
      <c r="G21" s="172">
        <v>23</v>
      </c>
      <c r="H21" s="172">
        <v>0</v>
      </c>
      <c r="I21" s="172">
        <v>9</v>
      </c>
      <c r="J21" s="94"/>
      <c r="K21" s="113" t="s">
        <v>236</v>
      </c>
    </row>
    <row r="22" spans="1:11" s="8" customFormat="1" ht="12" customHeight="1" x14ac:dyDescent="0.3">
      <c r="A22" s="106"/>
      <c r="B22" s="111" t="s">
        <v>212</v>
      </c>
      <c r="C22" s="122"/>
      <c r="D22" s="122"/>
      <c r="E22" s="170">
        <v>2</v>
      </c>
      <c r="F22" s="171">
        <v>0</v>
      </c>
      <c r="G22" s="172">
        <v>18</v>
      </c>
      <c r="H22" s="172">
        <v>0</v>
      </c>
      <c r="I22" s="172">
        <v>61</v>
      </c>
      <c r="J22" s="94"/>
      <c r="K22" s="111" t="s">
        <v>237</v>
      </c>
    </row>
    <row r="23" spans="1:11" s="8" customFormat="1" ht="12" customHeight="1" x14ac:dyDescent="0.3">
      <c r="A23" s="106"/>
      <c r="B23" s="111" t="s">
        <v>213</v>
      </c>
      <c r="C23" s="122"/>
      <c r="D23" s="122"/>
      <c r="E23" s="170">
        <v>1</v>
      </c>
      <c r="F23" s="171">
        <v>0</v>
      </c>
      <c r="G23" s="172">
        <v>19</v>
      </c>
      <c r="H23" s="172">
        <v>0</v>
      </c>
      <c r="I23" s="172">
        <v>46</v>
      </c>
      <c r="J23" s="94"/>
      <c r="K23" s="111" t="s">
        <v>238</v>
      </c>
    </row>
    <row r="24" spans="1:11" s="8" customFormat="1" ht="12" customHeight="1" x14ac:dyDescent="0.3">
      <c r="A24" s="106"/>
      <c r="B24" s="111" t="s">
        <v>214</v>
      </c>
      <c r="C24" s="122"/>
      <c r="D24" s="122"/>
      <c r="E24" s="170">
        <v>1</v>
      </c>
      <c r="F24" s="171">
        <v>0</v>
      </c>
      <c r="G24" s="172">
        <v>7</v>
      </c>
      <c r="H24" s="172">
        <v>0</v>
      </c>
      <c r="I24" s="172">
        <v>9</v>
      </c>
      <c r="J24" s="94"/>
      <c r="K24" s="113" t="s">
        <v>239</v>
      </c>
    </row>
    <row r="25" spans="1:11" s="8" customFormat="1" ht="12" customHeight="1" x14ac:dyDescent="0.3">
      <c r="A25" s="106"/>
      <c r="B25" s="111" t="s">
        <v>215</v>
      </c>
      <c r="C25" s="122"/>
      <c r="D25" s="122"/>
      <c r="E25" s="170">
        <v>1</v>
      </c>
      <c r="F25" s="171">
        <v>0</v>
      </c>
      <c r="G25" s="172">
        <v>10</v>
      </c>
      <c r="H25" s="172">
        <v>0</v>
      </c>
      <c r="I25" s="172">
        <v>8</v>
      </c>
      <c r="J25" s="94"/>
      <c r="K25" s="113" t="s">
        <v>240</v>
      </c>
    </row>
    <row r="26" spans="1:11" s="8" customFormat="1" ht="12" customHeight="1" x14ac:dyDescent="0.3">
      <c r="A26" s="106"/>
      <c r="B26" s="111" t="s">
        <v>216</v>
      </c>
      <c r="C26" s="122"/>
      <c r="D26" s="122"/>
      <c r="E26" s="170">
        <v>1</v>
      </c>
      <c r="F26" s="171">
        <v>0</v>
      </c>
      <c r="G26" s="172">
        <v>12</v>
      </c>
      <c r="H26" s="172">
        <v>0</v>
      </c>
      <c r="I26" s="172">
        <v>4</v>
      </c>
      <c r="J26" s="94"/>
      <c r="K26" s="111" t="s">
        <v>241</v>
      </c>
    </row>
    <row r="27" spans="1:11" s="8" customFormat="1" ht="12" customHeight="1" x14ac:dyDescent="0.3">
      <c r="A27" s="106"/>
      <c r="B27" s="111" t="s">
        <v>217</v>
      </c>
      <c r="C27" s="122"/>
      <c r="D27" s="122"/>
      <c r="E27" s="170">
        <v>1</v>
      </c>
      <c r="F27" s="171">
        <v>0</v>
      </c>
      <c r="G27" s="172">
        <v>4</v>
      </c>
      <c r="H27" s="172">
        <v>0</v>
      </c>
      <c r="I27" s="172">
        <v>5</v>
      </c>
      <c r="J27" s="94"/>
      <c r="K27" s="113" t="s">
        <v>242</v>
      </c>
    </row>
    <row r="28" spans="1:11" s="8" customFormat="1" ht="12" customHeight="1" x14ac:dyDescent="0.3">
      <c r="A28" s="106"/>
      <c r="B28" s="111" t="s">
        <v>218</v>
      </c>
      <c r="C28" s="122"/>
      <c r="D28" s="122"/>
      <c r="E28" s="170">
        <v>1</v>
      </c>
      <c r="F28" s="171">
        <v>0</v>
      </c>
      <c r="G28" s="172">
        <v>7</v>
      </c>
      <c r="H28" s="172">
        <v>0</v>
      </c>
      <c r="I28" s="172">
        <v>17</v>
      </c>
      <c r="J28" s="94"/>
      <c r="K28" s="113" t="s">
        <v>243</v>
      </c>
    </row>
    <row r="29" spans="1:11" s="8" customFormat="1" ht="12" customHeight="1" x14ac:dyDescent="0.3">
      <c r="A29" s="106"/>
      <c r="B29" s="124" t="s">
        <v>219</v>
      </c>
      <c r="C29" s="122"/>
      <c r="D29" s="122"/>
      <c r="E29" s="170">
        <v>1</v>
      </c>
      <c r="F29" s="171">
        <v>0</v>
      </c>
      <c r="G29" s="172">
        <v>6</v>
      </c>
      <c r="H29" s="172">
        <v>0</v>
      </c>
      <c r="I29" s="172">
        <v>15</v>
      </c>
      <c r="J29" s="94"/>
      <c r="K29" s="80" t="s">
        <v>244</v>
      </c>
    </row>
    <row r="30" spans="1:11" s="8" customFormat="1" ht="12" customHeight="1" x14ac:dyDescent="0.3">
      <c r="A30" s="106"/>
      <c r="B30" s="111" t="s">
        <v>220</v>
      </c>
      <c r="C30" s="122"/>
      <c r="D30" s="122"/>
      <c r="E30" s="170">
        <v>1</v>
      </c>
      <c r="F30" s="171">
        <v>0</v>
      </c>
      <c r="G30" s="172">
        <v>5</v>
      </c>
      <c r="H30" s="172">
        <v>0</v>
      </c>
      <c r="I30" s="172">
        <v>6</v>
      </c>
      <c r="J30" s="94"/>
      <c r="K30" s="60" t="s">
        <v>245</v>
      </c>
    </row>
    <row r="31" spans="1:11" s="8" customFormat="1" ht="12" customHeight="1" x14ac:dyDescent="0.3">
      <c r="A31" s="106"/>
      <c r="B31" s="111" t="s">
        <v>221</v>
      </c>
      <c r="C31" s="122"/>
      <c r="D31" s="122"/>
      <c r="E31" s="170">
        <v>1</v>
      </c>
      <c r="F31" s="171">
        <v>0</v>
      </c>
      <c r="G31" s="172">
        <v>6</v>
      </c>
      <c r="H31" s="172">
        <v>0</v>
      </c>
      <c r="I31" s="172">
        <v>5</v>
      </c>
      <c r="J31" s="94"/>
      <c r="K31" s="112" t="s">
        <v>246</v>
      </c>
    </row>
    <row r="32" spans="1:11" s="8" customFormat="1" ht="12" customHeight="1" x14ac:dyDescent="0.3">
      <c r="A32" s="106"/>
      <c r="B32" s="112" t="s">
        <v>222</v>
      </c>
      <c r="C32" s="122"/>
      <c r="D32" s="122"/>
      <c r="E32" s="170">
        <v>1</v>
      </c>
      <c r="F32" s="171">
        <v>0</v>
      </c>
      <c r="G32" s="172">
        <v>6</v>
      </c>
      <c r="H32" s="172">
        <v>0</v>
      </c>
      <c r="I32" s="172">
        <v>2</v>
      </c>
      <c r="J32" s="94"/>
      <c r="K32" s="112" t="s">
        <v>247</v>
      </c>
    </row>
    <row r="33" spans="1:12" s="8" customFormat="1" ht="12" customHeight="1" x14ac:dyDescent="0.3">
      <c r="A33" s="106"/>
      <c r="B33" s="111" t="s">
        <v>223</v>
      </c>
      <c r="C33" s="122"/>
      <c r="D33" s="122"/>
      <c r="E33" s="170">
        <v>1</v>
      </c>
      <c r="F33" s="171">
        <v>0</v>
      </c>
      <c r="G33" s="172">
        <v>6</v>
      </c>
      <c r="H33" s="172">
        <v>0</v>
      </c>
      <c r="I33" s="172">
        <v>3</v>
      </c>
      <c r="J33" s="94"/>
      <c r="K33" s="112" t="s">
        <v>248</v>
      </c>
    </row>
    <row r="34" spans="1:12" s="8" customFormat="1" ht="12" customHeight="1" x14ac:dyDescent="0.3">
      <c r="A34" s="106"/>
      <c r="B34" s="111" t="s">
        <v>224</v>
      </c>
      <c r="C34" s="122"/>
      <c r="D34" s="122"/>
      <c r="E34" s="170">
        <v>1</v>
      </c>
      <c r="F34" s="171">
        <v>0</v>
      </c>
      <c r="G34" s="172">
        <v>6</v>
      </c>
      <c r="H34" s="172">
        <v>0</v>
      </c>
      <c r="I34" s="172">
        <v>9</v>
      </c>
      <c r="J34" s="94"/>
      <c r="K34" s="111" t="s">
        <v>249</v>
      </c>
    </row>
    <row r="35" spans="1:12" s="17" customFormat="1" ht="3" customHeight="1" x14ac:dyDescent="0.25">
      <c r="A35" s="19"/>
      <c r="B35" s="19"/>
      <c r="C35" s="19"/>
      <c r="D35" s="19"/>
      <c r="E35" s="95"/>
      <c r="F35" s="96">
        <v>0</v>
      </c>
      <c r="G35" s="97"/>
      <c r="H35" s="97"/>
      <c r="I35" s="97"/>
      <c r="J35" s="95"/>
      <c r="K35" s="19"/>
      <c r="L35" s="8"/>
    </row>
    <row r="36" spans="1:12" s="17" customFormat="1" ht="3" customHeight="1" x14ac:dyDescent="0.25">
      <c r="J36" s="8"/>
      <c r="L36" s="8"/>
    </row>
    <row r="37" spans="1:12" s="17" customFormat="1" ht="12.95" customHeight="1" x14ac:dyDescent="0.25">
      <c r="B37" s="98" t="s">
        <v>189</v>
      </c>
      <c r="L37" s="8"/>
    </row>
    <row r="38" spans="1:12" s="17" customFormat="1" ht="12.95" customHeight="1" x14ac:dyDescent="0.25">
      <c r="C38" s="17" t="s">
        <v>190</v>
      </c>
      <c r="L38" s="8"/>
    </row>
    <row r="39" spans="1:12" s="99" customFormat="1" ht="12.95" customHeight="1" x14ac:dyDescent="0.25">
      <c r="B39" s="98" t="s">
        <v>181</v>
      </c>
      <c r="L39" s="100"/>
    </row>
    <row r="40" spans="1:12" s="17" customFormat="1" ht="12.95" customHeight="1" x14ac:dyDescent="0.25">
      <c r="C40" s="17" t="s">
        <v>182</v>
      </c>
      <c r="L40" s="8"/>
    </row>
    <row r="41" spans="1:12" s="17" customFormat="1" ht="12.95" customHeight="1" x14ac:dyDescent="0.25">
      <c r="C41" s="17" t="s">
        <v>183</v>
      </c>
    </row>
    <row r="42" spans="1:12" s="17" customFormat="1" ht="12.95" customHeight="1" x14ac:dyDescent="0.25">
      <c r="C42" s="17" t="s">
        <v>184</v>
      </c>
    </row>
    <row r="43" spans="1:12" s="17" customFormat="1" ht="12.95" customHeight="1" x14ac:dyDescent="0.25">
      <c r="B43" s="106" t="s">
        <v>195</v>
      </c>
      <c r="L43" s="8"/>
    </row>
    <row r="44" spans="1:12" ht="12.95" customHeight="1" x14ac:dyDescent="0.3">
      <c r="B44" s="17" t="s">
        <v>196</v>
      </c>
    </row>
    <row r="45" spans="1:12" x14ac:dyDescent="0.3">
      <c r="B45" s="101"/>
    </row>
  </sheetData>
  <mergeCells count="6">
    <mergeCell ref="A9:D9"/>
    <mergeCell ref="J9:K9"/>
    <mergeCell ref="A4:D7"/>
    <mergeCell ref="J4:K7"/>
    <mergeCell ref="A8:D8"/>
    <mergeCell ref="J8:K8"/>
  </mergeCells>
  <phoneticPr fontId="15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41"/>
  <sheetViews>
    <sheetView showGridLines="0" view="pageBreakPreview" zoomScaleSheetLayoutView="100" workbookViewId="0">
      <selection activeCell="L39" sqref="L39"/>
    </sheetView>
  </sheetViews>
  <sheetFormatPr defaultRowHeight="18.75" x14ac:dyDescent="0.3"/>
  <cols>
    <col min="1" max="1" width="1.7109375" style="7" customWidth="1"/>
    <col min="2" max="2" width="6" style="7" customWidth="1"/>
    <col min="3" max="3" width="4.42578125" style="7" customWidth="1"/>
    <col min="4" max="4" width="6.85546875" style="7" customWidth="1"/>
    <col min="5" max="8" width="10.140625" style="7" customWidth="1"/>
    <col min="9" max="9" width="12" style="7" customWidth="1"/>
    <col min="10" max="13" width="10" style="7" customWidth="1"/>
    <col min="14" max="14" width="12" style="7" customWidth="1"/>
    <col min="15" max="15" width="19" style="7" customWidth="1"/>
    <col min="16" max="16" width="2" style="6" customWidth="1"/>
    <col min="17" max="17" width="5.42578125" style="6" customWidth="1"/>
    <col min="18" max="16384" width="9.140625" style="6"/>
  </cols>
  <sheetData>
    <row r="1" spans="1:16" s="3" customFormat="1" x14ac:dyDescent="0.3">
      <c r="A1" s="1"/>
      <c r="B1" s="1" t="s">
        <v>0</v>
      </c>
      <c r="C1" s="20">
        <v>5.6</v>
      </c>
      <c r="D1" s="1" t="s">
        <v>197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s="5" customFormat="1" x14ac:dyDescent="0.3">
      <c r="A2" s="4"/>
      <c r="B2" s="1" t="s">
        <v>134</v>
      </c>
      <c r="C2" s="20">
        <v>5.6</v>
      </c>
      <c r="D2" s="1" t="s">
        <v>198</v>
      </c>
      <c r="E2" s="1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6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6" s="8" customFormat="1" ht="15" customHeight="1" x14ac:dyDescent="0.25">
      <c r="A4" s="202" t="s">
        <v>132</v>
      </c>
      <c r="B4" s="202"/>
      <c r="C4" s="202"/>
      <c r="D4" s="202"/>
      <c r="E4" s="193" t="s">
        <v>139</v>
      </c>
      <c r="F4" s="194"/>
      <c r="G4" s="194"/>
      <c r="H4" s="194"/>
      <c r="I4" s="194"/>
      <c r="J4" s="193" t="s">
        <v>141</v>
      </c>
      <c r="K4" s="194"/>
      <c r="L4" s="194"/>
      <c r="M4" s="194"/>
      <c r="N4" s="194"/>
      <c r="O4" s="208" t="s">
        <v>133</v>
      </c>
      <c r="P4" s="9"/>
    </row>
    <row r="5" spans="1:16" s="8" customFormat="1" ht="15" customHeight="1" x14ac:dyDescent="0.25">
      <c r="A5" s="204"/>
      <c r="B5" s="204"/>
      <c r="C5" s="204"/>
      <c r="D5" s="204"/>
      <c r="E5" s="214" t="s">
        <v>140</v>
      </c>
      <c r="F5" s="215"/>
      <c r="G5" s="215"/>
      <c r="H5" s="215"/>
      <c r="I5" s="215"/>
      <c r="J5" s="214" t="s">
        <v>142</v>
      </c>
      <c r="K5" s="215"/>
      <c r="L5" s="215"/>
      <c r="M5" s="215"/>
      <c r="N5" s="215"/>
      <c r="O5" s="213"/>
    </row>
    <row r="6" spans="1:16" s="8" customFormat="1" ht="15" customHeight="1" x14ac:dyDescent="0.25">
      <c r="A6" s="204"/>
      <c r="B6" s="204"/>
      <c r="C6" s="204"/>
      <c r="D6" s="204"/>
      <c r="E6" s="23" t="s">
        <v>5</v>
      </c>
      <c r="F6" s="23" t="s">
        <v>6</v>
      </c>
      <c r="G6" s="23" t="s">
        <v>12</v>
      </c>
      <c r="H6" s="23" t="s">
        <v>7</v>
      </c>
      <c r="I6" s="23" t="s">
        <v>154</v>
      </c>
      <c r="J6" s="23" t="s">
        <v>5</v>
      </c>
      <c r="K6" s="23" t="s">
        <v>6</v>
      </c>
      <c r="L6" s="23" t="s">
        <v>12</v>
      </c>
      <c r="M6" s="23" t="s">
        <v>7</v>
      </c>
      <c r="N6" s="23" t="s">
        <v>154</v>
      </c>
      <c r="O6" s="213"/>
    </row>
    <row r="7" spans="1:16" s="8" customFormat="1" ht="15" customHeight="1" x14ac:dyDescent="0.25">
      <c r="A7" s="206"/>
      <c r="B7" s="206"/>
      <c r="C7" s="206"/>
      <c r="D7" s="206"/>
      <c r="E7" s="24" t="s">
        <v>9</v>
      </c>
      <c r="F7" s="24" t="s">
        <v>10</v>
      </c>
      <c r="G7" s="24" t="s">
        <v>119</v>
      </c>
      <c r="H7" s="24" t="s">
        <v>11</v>
      </c>
      <c r="I7" s="24" t="s">
        <v>158</v>
      </c>
      <c r="J7" s="24" t="s">
        <v>9</v>
      </c>
      <c r="K7" s="24" t="s">
        <v>10</v>
      </c>
      <c r="L7" s="24" t="s">
        <v>119</v>
      </c>
      <c r="M7" s="24" t="s">
        <v>11</v>
      </c>
      <c r="N7" s="24" t="s">
        <v>158</v>
      </c>
      <c r="O7" s="210"/>
    </row>
    <row r="8" spans="1:16" s="8" customFormat="1" ht="3" customHeight="1" x14ac:dyDescent="0.25">
      <c r="A8" s="25"/>
      <c r="B8" s="211"/>
      <c r="C8" s="211"/>
      <c r="D8" s="212"/>
      <c r="E8" s="27"/>
      <c r="F8" s="28"/>
      <c r="G8" s="27"/>
      <c r="H8" s="26"/>
      <c r="I8" s="28"/>
      <c r="J8" s="27"/>
      <c r="K8" s="28"/>
      <c r="L8" s="28"/>
      <c r="M8" s="27"/>
      <c r="N8" s="27"/>
      <c r="O8" s="13"/>
    </row>
    <row r="9" spans="1:16" s="14" customFormat="1" ht="14.1" customHeight="1" x14ac:dyDescent="0.25">
      <c r="A9" s="29"/>
      <c r="B9" s="196" t="s">
        <v>99</v>
      </c>
      <c r="C9" s="196"/>
      <c r="D9" s="197"/>
      <c r="E9" s="137">
        <f>SUM(E10:E34)</f>
        <v>461</v>
      </c>
      <c r="F9" s="137">
        <f t="shared" ref="F9:I9" si="0">SUM(F10:F34)</f>
        <v>108</v>
      </c>
      <c r="G9" s="137">
        <f t="shared" si="0"/>
        <v>246</v>
      </c>
      <c r="H9" s="137">
        <f t="shared" si="0"/>
        <v>3336</v>
      </c>
      <c r="I9" s="137">
        <f t="shared" si="0"/>
        <v>15</v>
      </c>
      <c r="J9" s="137">
        <v>4055.6030368763559</v>
      </c>
      <c r="K9" s="144">
        <v>17311.416666666668</v>
      </c>
      <c r="L9" s="137">
        <v>7600.1341463414637</v>
      </c>
      <c r="M9" s="137">
        <v>560.44154676258995</v>
      </c>
      <c r="N9" s="137">
        <v>124642.2</v>
      </c>
      <c r="O9" s="13" t="s">
        <v>2</v>
      </c>
    </row>
    <row r="10" spans="1:16" s="8" customFormat="1" ht="14.1" customHeight="1" x14ac:dyDescent="0.3">
      <c r="A10" s="108" t="s">
        <v>200</v>
      </c>
      <c r="B10" s="122"/>
      <c r="C10" s="122"/>
      <c r="D10" s="122"/>
      <c r="E10" s="136">
        <v>217</v>
      </c>
      <c r="F10" s="135">
        <v>15</v>
      </c>
      <c r="G10" s="136">
        <v>84</v>
      </c>
      <c r="H10" s="138">
        <v>1757</v>
      </c>
      <c r="I10" s="135">
        <v>5</v>
      </c>
      <c r="J10" s="136">
        <v>1025.97</v>
      </c>
      <c r="K10" s="135">
        <v>14842.43</v>
      </c>
      <c r="L10" s="135">
        <v>2650.43</v>
      </c>
      <c r="M10" s="136">
        <v>126.71</v>
      </c>
      <c r="N10" s="136">
        <v>44527.199999999997</v>
      </c>
      <c r="O10" s="113" t="s">
        <v>225</v>
      </c>
    </row>
    <row r="11" spans="1:16" s="8" customFormat="1" ht="14.1" customHeight="1" x14ac:dyDescent="0.3">
      <c r="A11" s="108" t="s">
        <v>201</v>
      </c>
      <c r="B11" s="39"/>
      <c r="C11" s="122"/>
      <c r="D11" s="122"/>
      <c r="E11" s="136">
        <v>6</v>
      </c>
      <c r="F11" s="135">
        <v>3</v>
      </c>
      <c r="G11" s="136">
        <v>5</v>
      </c>
      <c r="H11" s="138">
        <v>55</v>
      </c>
      <c r="I11" s="135">
        <v>0</v>
      </c>
      <c r="J11" s="136">
        <v>11806.17</v>
      </c>
      <c r="K11" s="135">
        <v>23612.33</v>
      </c>
      <c r="L11" s="135">
        <v>14167.4</v>
      </c>
      <c r="M11" s="136">
        <v>1287.95</v>
      </c>
      <c r="N11" s="136">
        <v>0</v>
      </c>
      <c r="O11" s="113" t="s">
        <v>226</v>
      </c>
    </row>
    <row r="12" spans="1:16" s="8" customFormat="1" ht="14.1" customHeight="1" x14ac:dyDescent="0.3">
      <c r="A12" s="108" t="s">
        <v>202</v>
      </c>
      <c r="B12" s="122"/>
      <c r="C12" s="122"/>
      <c r="D12" s="122"/>
      <c r="E12" s="136">
        <v>3</v>
      </c>
      <c r="F12" s="135">
        <v>2</v>
      </c>
      <c r="G12" s="136">
        <v>3</v>
      </c>
      <c r="H12" s="138">
        <v>26</v>
      </c>
      <c r="I12" s="135">
        <v>0</v>
      </c>
      <c r="J12" s="136">
        <v>12651</v>
      </c>
      <c r="K12" s="135">
        <v>18976.5</v>
      </c>
      <c r="L12" s="135">
        <v>12651</v>
      </c>
      <c r="M12" s="136">
        <v>1459.73</v>
      </c>
      <c r="N12" s="136">
        <v>0</v>
      </c>
      <c r="O12" s="113" t="s">
        <v>227</v>
      </c>
    </row>
    <row r="13" spans="1:16" s="8" customFormat="1" ht="14.1" customHeight="1" x14ac:dyDescent="0.3">
      <c r="A13" s="108" t="s">
        <v>203</v>
      </c>
      <c r="B13" s="122"/>
      <c r="C13" s="122"/>
      <c r="D13" s="122"/>
      <c r="E13" s="136">
        <v>10</v>
      </c>
      <c r="F13" s="135">
        <v>6</v>
      </c>
      <c r="G13" s="136">
        <v>10</v>
      </c>
      <c r="H13" s="138">
        <v>83</v>
      </c>
      <c r="I13" s="135">
        <v>0</v>
      </c>
      <c r="J13" s="136">
        <v>10830.5</v>
      </c>
      <c r="K13" s="135">
        <v>18050.830000000002</v>
      </c>
      <c r="L13" s="135">
        <v>10830.5</v>
      </c>
      <c r="M13" s="136">
        <v>1304.8800000000001</v>
      </c>
      <c r="N13" s="136">
        <v>0</v>
      </c>
      <c r="O13" s="111" t="s">
        <v>228</v>
      </c>
      <c r="P13" s="17"/>
    </row>
    <row r="14" spans="1:16" s="8" customFormat="1" ht="14.1" customHeight="1" x14ac:dyDescent="0.3">
      <c r="A14" s="108" t="s">
        <v>204</v>
      </c>
      <c r="B14" s="39"/>
      <c r="C14" s="122"/>
      <c r="D14" s="122"/>
      <c r="E14" s="136">
        <v>7</v>
      </c>
      <c r="F14" s="135">
        <v>3</v>
      </c>
      <c r="G14" s="136">
        <v>5</v>
      </c>
      <c r="H14" s="138">
        <v>69</v>
      </c>
      <c r="I14" s="135">
        <v>0</v>
      </c>
      <c r="J14" s="136">
        <v>11610.43</v>
      </c>
      <c r="K14" s="135">
        <v>27091</v>
      </c>
      <c r="L14" s="135">
        <v>16254.6</v>
      </c>
      <c r="M14" s="136">
        <v>1177.8699999999999</v>
      </c>
      <c r="N14" s="136">
        <v>0</v>
      </c>
      <c r="O14" s="111" t="s">
        <v>229</v>
      </c>
      <c r="P14" s="17"/>
    </row>
    <row r="15" spans="1:16" s="8" customFormat="1" ht="14.1" customHeight="1" x14ac:dyDescent="0.3">
      <c r="A15" s="108" t="s">
        <v>205</v>
      </c>
      <c r="B15" s="39"/>
      <c r="C15" s="122"/>
      <c r="D15" s="122"/>
      <c r="E15" s="136">
        <v>38</v>
      </c>
      <c r="F15" s="135">
        <v>10</v>
      </c>
      <c r="G15" s="136">
        <v>20</v>
      </c>
      <c r="H15" s="138">
        <v>266</v>
      </c>
      <c r="I15" s="135">
        <v>0</v>
      </c>
      <c r="J15" s="136">
        <v>4683.5</v>
      </c>
      <c r="K15" s="135">
        <v>17797.3</v>
      </c>
      <c r="L15" s="135">
        <v>8898.65</v>
      </c>
      <c r="M15" s="136">
        <v>669.07</v>
      </c>
      <c r="N15" s="136">
        <v>0</v>
      </c>
      <c r="O15" s="111" t="s">
        <v>230</v>
      </c>
      <c r="P15" s="17"/>
    </row>
    <row r="16" spans="1:16" s="8" customFormat="1" ht="14.1" customHeight="1" x14ac:dyDescent="0.3">
      <c r="A16" s="108" t="s">
        <v>206</v>
      </c>
      <c r="B16" s="39"/>
      <c r="C16" s="122"/>
      <c r="D16" s="122"/>
      <c r="E16" s="136">
        <v>5</v>
      </c>
      <c r="F16" s="135">
        <v>2</v>
      </c>
      <c r="G16" s="136">
        <v>4</v>
      </c>
      <c r="H16" s="138">
        <v>40</v>
      </c>
      <c r="I16" s="135">
        <v>0</v>
      </c>
      <c r="J16" s="136">
        <v>11705.4</v>
      </c>
      <c r="K16" s="135">
        <v>29263.5</v>
      </c>
      <c r="L16" s="135">
        <v>14631.75</v>
      </c>
      <c r="M16" s="136">
        <v>1463.18</v>
      </c>
      <c r="N16" s="136">
        <v>0</v>
      </c>
      <c r="O16" s="113" t="s">
        <v>231</v>
      </c>
      <c r="P16" s="17"/>
    </row>
    <row r="17" spans="1:16" s="8" customFormat="1" ht="14.1" customHeight="1" x14ac:dyDescent="0.3">
      <c r="A17" s="108" t="s">
        <v>207</v>
      </c>
      <c r="B17" s="39"/>
      <c r="C17" s="122"/>
      <c r="D17" s="122"/>
      <c r="E17" s="136">
        <v>8</v>
      </c>
      <c r="F17" s="135">
        <v>3</v>
      </c>
      <c r="G17" s="136">
        <v>6</v>
      </c>
      <c r="H17" s="138">
        <v>55</v>
      </c>
      <c r="I17" s="135">
        <v>0</v>
      </c>
      <c r="J17" s="136">
        <v>8854.3799999999992</v>
      </c>
      <c r="K17" s="135">
        <v>23611.67</v>
      </c>
      <c r="L17" s="135">
        <v>11805.83</v>
      </c>
      <c r="M17" s="136">
        <v>1287.9100000000001</v>
      </c>
      <c r="N17" s="136">
        <v>0</v>
      </c>
      <c r="O17" s="111" t="s">
        <v>232</v>
      </c>
      <c r="P17" s="17"/>
    </row>
    <row r="18" spans="1:16" s="8" customFormat="1" ht="14.1" customHeight="1" x14ac:dyDescent="0.3">
      <c r="A18" s="108" t="s">
        <v>208</v>
      </c>
      <c r="B18" s="39"/>
      <c r="C18" s="122"/>
      <c r="D18" s="122"/>
      <c r="E18" s="136">
        <v>7</v>
      </c>
      <c r="F18" s="135">
        <v>5</v>
      </c>
      <c r="G18" s="136">
        <v>7</v>
      </c>
      <c r="H18" s="138">
        <v>59</v>
      </c>
      <c r="I18" s="135">
        <v>0</v>
      </c>
      <c r="J18" s="136">
        <v>13058.14</v>
      </c>
      <c r="K18" s="135">
        <v>18911.400000000001</v>
      </c>
      <c r="L18" s="135">
        <v>13508.14</v>
      </c>
      <c r="M18" s="136">
        <v>1602.66</v>
      </c>
      <c r="N18" s="136">
        <v>0</v>
      </c>
      <c r="O18" s="113" t="s">
        <v>233</v>
      </c>
      <c r="P18" s="17"/>
    </row>
    <row r="19" spans="1:16" s="8" customFormat="1" ht="14.1" customHeight="1" x14ac:dyDescent="0.3">
      <c r="A19" s="108" t="s">
        <v>209</v>
      </c>
      <c r="B19" s="39"/>
      <c r="C19" s="122"/>
      <c r="D19" s="122"/>
      <c r="E19" s="136">
        <v>17</v>
      </c>
      <c r="F19" s="135">
        <v>7</v>
      </c>
      <c r="G19" s="136">
        <v>14</v>
      </c>
      <c r="H19" s="138">
        <v>117</v>
      </c>
      <c r="I19" s="135">
        <v>0</v>
      </c>
      <c r="J19" s="136">
        <v>7215.88</v>
      </c>
      <c r="K19" s="135">
        <v>17524.29</v>
      </c>
      <c r="L19" s="135">
        <v>8762.14</v>
      </c>
      <c r="M19" s="136">
        <v>1048.46</v>
      </c>
      <c r="N19" s="136">
        <v>0</v>
      </c>
      <c r="O19" s="111" t="s">
        <v>234</v>
      </c>
      <c r="P19" s="17"/>
    </row>
    <row r="20" spans="1:16" s="8" customFormat="1" ht="14.1" customHeight="1" x14ac:dyDescent="0.3">
      <c r="A20" s="108" t="s">
        <v>210</v>
      </c>
      <c r="B20" s="39"/>
      <c r="C20" s="122"/>
      <c r="D20" s="122"/>
      <c r="E20" s="136">
        <v>6</v>
      </c>
      <c r="F20" s="135">
        <v>2</v>
      </c>
      <c r="G20" s="136">
        <v>4</v>
      </c>
      <c r="H20" s="138">
        <v>32</v>
      </c>
      <c r="I20" s="135">
        <v>0</v>
      </c>
      <c r="J20" s="136">
        <v>6898</v>
      </c>
      <c r="K20" s="135">
        <v>20694</v>
      </c>
      <c r="L20" s="135">
        <v>10347</v>
      </c>
      <c r="M20" s="136">
        <v>1293.3800000000001</v>
      </c>
      <c r="N20" s="136">
        <v>0</v>
      </c>
      <c r="O20" s="111" t="s">
        <v>235</v>
      </c>
      <c r="P20" s="17"/>
    </row>
    <row r="21" spans="1:16" s="8" customFormat="1" ht="14.1" customHeight="1" x14ac:dyDescent="0.3">
      <c r="A21" s="108" t="s">
        <v>211</v>
      </c>
      <c r="B21" s="39"/>
      <c r="C21" s="122"/>
      <c r="D21" s="122"/>
      <c r="E21" s="136">
        <v>10</v>
      </c>
      <c r="F21" s="135">
        <v>6</v>
      </c>
      <c r="G21" s="136">
        <v>7</v>
      </c>
      <c r="H21" s="138">
        <v>57</v>
      </c>
      <c r="I21" s="135">
        <v>0</v>
      </c>
      <c r="J21" s="136">
        <v>8506.2999999999993</v>
      </c>
      <c r="K21" s="135">
        <v>14177.17</v>
      </c>
      <c r="L21" s="135">
        <v>12151.86</v>
      </c>
      <c r="M21" s="136">
        <v>1492.33</v>
      </c>
      <c r="N21" s="136">
        <v>0</v>
      </c>
      <c r="O21" s="113" t="s">
        <v>236</v>
      </c>
      <c r="P21" s="17"/>
    </row>
    <row r="22" spans="1:16" s="8" customFormat="1" ht="14.1" customHeight="1" x14ac:dyDescent="0.3">
      <c r="A22" s="108" t="s">
        <v>212</v>
      </c>
      <c r="B22" s="39"/>
      <c r="C22" s="122"/>
      <c r="D22" s="122"/>
      <c r="E22" s="136">
        <v>70</v>
      </c>
      <c r="F22" s="135">
        <v>11</v>
      </c>
      <c r="G22" s="136">
        <v>31</v>
      </c>
      <c r="H22" s="138">
        <v>305</v>
      </c>
      <c r="I22" s="135">
        <v>9</v>
      </c>
      <c r="J22" s="136">
        <v>2322.61</v>
      </c>
      <c r="K22" s="135">
        <v>14780.27</v>
      </c>
      <c r="L22" s="135">
        <v>5244.61</v>
      </c>
      <c r="M22" s="136">
        <v>533.05999999999995</v>
      </c>
      <c r="N22" s="136">
        <v>18064.78</v>
      </c>
      <c r="O22" s="111" t="s">
        <v>237</v>
      </c>
      <c r="P22" s="17"/>
    </row>
    <row r="23" spans="1:16" s="8" customFormat="1" ht="14.1" customHeight="1" x14ac:dyDescent="0.3">
      <c r="A23" s="108" t="s">
        <v>213</v>
      </c>
      <c r="B23" s="39"/>
      <c r="C23" s="122"/>
      <c r="D23" s="122"/>
      <c r="E23" s="136">
        <v>14</v>
      </c>
      <c r="F23" s="135">
        <v>9</v>
      </c>
      <c r="G23" s="136">
        <v>12</v>
      </c>
      <c r="H23" s="138">
        <v>112</v>
      </c>
      <c r="I23" s="135">
        <v>0</v>
      </c>
      <c r="J23" s="136">
        <v>9454.43</v>
      </c>
      <c r="K23" s="135">
        <v>14706.89</v>
      </c>
      <c r="L23" s="135">
        <v>11030.17</v>
      </c>
      <c r="M23" s="136">
        <v>1181.8</v>
      </c>
      <c r="N23" s="136">
        <v>0</v>
      </c>
      <c r="O23" s="111" t="s">
        <v>238</v>
      </c>
      <c r="P23" s="17"/>
    </row>
    <row r="24" spans="1:16" s="8" customFormat="1" ht="14.1" customHeight="1" x14ac:dyDescent="0.3">
      <c r="A24" s="108" t="s">
        <v>214</v>
      </c>
      <c r="B24" s="39"/>
      <c r="C24" s="122"/>
      <c r="D24" s="122"/>
      <c r="E24" s="136">
        <v>4</v>
      </c>
      <c r="F24" s="135">
        <v>2</v>
      </c>
      <c r="G24" s="136">
        <v>3</v>
      </c>
      <c r="H24" s="138">
        <v>36</v>
      </c>
      <c r="I24" s="135">
        <v>0</v>
      </c>
      <c r="J24" s="136">
        <v>8279</v>
      </c>
      <c r="K24" s="135">
        <v>16559</v>
      </c>
      <c r="L24" s="135">
        <v>11039.33</v>
      </c>
      <c r="M24" s="136">
        <v>919.94</v>
      </c>
      <c r="N24" s="136">
        <v>0</v>
      </c>
      <c r="O24" s="113" t="s">
        <v>239</v>
      </c>
      <c r="P24" s="17"/>
    </row>
    <row r="25" spans="1:16" s="8" customFormat="1" ht="14.1" customHeight="1" x14ac:dyDescent="0.3">
      <c r="A25" s="108" t="s">
        <v>215</v>
      </c>
      <c r="B25" s="122"/>
      <c r="C25" s="122"/>
      <c r="D25" s="122"/>
      <c r="E25" s="136">
        <v>5</v>
      </c>
      <c r="F25" s="135">
        <v>2</v>
      </c>
      <c r="G25" s="136">
        <v>4</v>
      </c>
      <c r="H25" s="138">
        <v>38</v>
      </c>
      <c r="I25" s="135">
        <v>0</v>
      </c>
      <c r="J25" s="136">
        <v>9351.2000000000007</v>
      </c>
      <c r="K25" s="135">
        <v>23378</v>
      </c>
      <c r="L25" s="135">
        <v>11689</v>
      </c>
      <c r="M25" s="136">
        <v>1230.42</v>
      </c>
      <c r="N25" s="136">
        <v>0</v>
      </c>
      <c r="O25" s="113" t="s">
        <v>240</v>
      </c>
    </row>
    <row r="26" spans="1:16" s="8" customFormat="1" ht="14.1" customHeight="1" x14ac:dyDescent="0.3">
      <c r="A26" s="108" t="s">
        <v>216</v>
      </c>
      <c r="B26" s="122"/>
      <c r="C26" s="122"/>
      <c r="D26" s="122"/>
      <c r="E26" s="136">
        <v>3</v>
      </c>
      <c r="F26" s="135">
        <v>4</v>
      </c>
      <c r="G26" s="136">
        <v>4</v>
      </c>
      <c r="H26" s="138">
        <v>34</v>
      </c>
      <c r="I26" s="135">
        <v>1</v>
      </c>
      <c r="J26" s="136">
        <v>18101</v>
      </c>
      <c r="K26" s="135">
        <v>13575.75</v>
      </c>
      <c r="L26" s="135">
        <v>13575.75</v>
      </c>
      <c r="M26" s="136">
        <v>1597.15</v>
      </c>
      <c r="N26" s="136">
        <v>54303</v>
      </c>
      <c r="O26" s="111" t="s">
        <v>241</v>
      </c>
    </row>
    <row r="27" spans="1:16" s="8" customFormat="1" ht="14.1" customHeight="1" x14ac:dyDescent="0.3">
      <c r="A27" s="108" t="s">
        <v>217</v>
      </c>
      <c r="B27" s="122"/>
      <c r="C27" s="122"/>
      <c r="D27" s="122"/>
      <c r="E27" s="136">
        <v>3</v>
      </c>
      <c r="F27" s="135">
        <v>2</v>
      </c>
      <c r="G27" s="136">
        <v>4</v>
      </c>
      <c r="H27" s="138">
        <v>26</v>
      </c>
      <c r="I27" s="135">
        <v>0</v>
      </c>
      <c r="J27" s="136">
        <v>9130.33</v>
      </c>
      <c r="K27" s="135">
        <v>13695.5</v>
      </c>
      <c r="L27" s="135">
        <v>6847.75</v>
      </c>
      <c r="M27" s="136">
        <v>1053.5</v>
      </c>
      <c r="N27" s="136">
        <v>0</v>
      </c>
      <c r="O27" s="113" t="s">
        <v>242</v>
      </c>
      <c r="P27" s="17"/>
    </row>
    <row r="28" spans="1:16" s="8" customFormat="1" ht="14.1" customHeight="1" x14ac:dyDescent="0.3">
      <c r="A28" s="108" t="s">
        <v>218</v>
      </c>
      <c r="B28" s="122"/>
      <c r="C28" s="122"/>
      <c r="D28" s="122"/>
      <c r="E28" s="136">
        <v>5</v>
      </c>
      <c r="F28" s="135">
        <v>2</v>
      </c>
      <c r="G28" s="136">
        <v>3</v>
      </c>
      <c r="H28" s="138">
        <v>43</v>
      </c>
      <c r="I28" s="135">
        <v>0</v>
      </c>
      <c r="J28" s="136">
        <v>10939.2</v>
      </c>
      <c r="K28" s="135">
        <v>27348</v>
      </c>
      <c r="L28" s="135">
        <v>18232</v>
      </c>
      <c r="M28" s="136">
        <v>1272</v>
      </c>
      <c r="N28" s="136">
        <v>0</v>
      </c>
      <c r="O28" s="113" t="s">
        <v>243</v>
      </c>
      <c r="P28" s="17"/>
    </row>
    <row r="29" spans="1:16" s="8" customFormat="1" ht="14.1" customHeight="1" x14ac:dyDescent="0.3">
      <c r="A29" s="109" t="s">
        <v>219</v>
      </c>
      <c r="B29" s="122"/>
      <c r="C29" s="122"/>
      <c r="D29" s="122"/>
      <c r="E29" s="136">
        <v>4</v>
      </c>
      <c r="F29" s="135">
        <v>2</v>
      </c>
      <c r="G29" s="136">
        <v>3</v>
      </c>
      <c r="H29" s="138">
        <v>24</v>
      </c>
      <c r="I29" s="135">
        <v>0</v>
      </c>
      <c r="J29" s="136">
        <v>7266</v>
      </c>
      <c r="K29" s="135">
        <v>14532</v>
      </c>
      <c r="L29" s="135">
        <v>9688</v>
      </c>
      <c r="M29" s="136">
        <v>1211</v>
      </c>
      <c r="N29" s="136">
        <v>0</v>
      </c>
      <c r="O29" s="80" t="s">
        <v>244</v>
      </c>
      <c r="P29" s="17"/>
    </row>
    <row r="30" spans="1:16" s="8" customFormat="1" ht="14.1" customHeight="1" x14ac:dyDescent="0.3">
      <c r="A30" s="108" t="s">
        <v>220</v>
      </c>
      <c r="B30" s="122"/>
      <c r="C30" s="122"/>
      <c r="D30" s="122"/>
      <c r="E30" s="136">
        <v>4</v>
      </c>
      <c r="F30" s="135">
        <v>2</v>
      </c>
      <c r="G30" s="136">
        <v>3</v>
      </c>
      <c r="H30" s="138">
        <v>23</v>
      </c>
      <c r="I30" s="135">
        <v>0</v>
      </c>
      <c r="J30" s="136">
        <v>6778.5</v>
      </c>
      <c r="K30" s="135">
        <v>13557</v>
      </c>
      <c r="L30" s="135">
        <v>9038</v>
      </c>
      <c r="M30" s="136">
        <v>1178.8699999999999</v>
      </c>
      <c r="N30" s="136">
        <v>0</v>
      </c>
      <c r="O30" s="60" t="s">
        <v>245</v>
      </c>
      <c r="P30" s="17"/>
    </row>
    <row r="31" spans="1:16" s="8" customFormat="1" ht="14.1" customHeight="1" x14ac:dyDescent="0.3">
      <c r="A31" s="108" t="s">
        <v>221</v>
      </c>
      <c r="B31" s="122"/>
      <c r="C31" s="122"/>
      <c r="D31" s="122"/>
      <c r="E31" s="136">
        <v>4</v>
      </c>
      <c r="F31" s="135">
        <v>2</v>
      </c>
      <c r="G31" s="136">
        <v>3</v>
      </c>
      <c r="H31" s="138">
        <v>25</v>
      </c>
      <c r="I31" s="135">
        <v>0</v>
      </c>
      <c r="J31" s="136">
        <v>9487.5</v>
      </c>
      <c r="K31" s="135">
        <v>18975</v>
      </c>
      <c r="L31" s="135">
        <v>12650</v>
      </c>
      <c r="M31" s="136">
        <v>1518</v>
      </c>
      <c r="N31" s="136">
        <v>0</v>
      </c>
      <c r="O31" s="112" t="s">
        <v>246</v>
      </c>
      <c r="P31" s="17"/>
    </row>
    <row r="32" spans="1:16" s="8" customFormat="1" ht="14.1" customHeight="1" x14ac:dyDescent="0.3">
      <c r="A32" s="110" t="s">
        <v>222</v>
      </c>
      <c r="B32" s="122"/>
      <c r="C32" s="122"/>
      <c r="D32" s="122"/>
      <c r="E32" s="136">
        <v>4</v>
      </c>
      <c r="F32" s="135">
        <v>2</v>
      </c>
      <c r="G32" s="136">
        <v>2</v>
      </c>
      <c r="H32" s="138">
        <v>21</v>
      </c>
      <c r="I32" s="135">
        <v>0</v>
      </c>
      <c r="J32" s="136">
        <v>6977.75</v>
      </c>
      <c r="K32" s="135">
        <v>13955.5</v>
      </c>
      <c r="L32" s="135">
        <v>13955.5</v>
      </c>
      <c r="M32" s="136">
        <v>1329.1</v>
      </c>
      <c r="N32" s="136">
        <v>0</v>
      </c>
      <c r="O32" s="112" t="s">
        <v>247</v>
      </c>
      <c r="P32" s="17"/>
    </row>
    <row r="33" spans="1:16" s="8" customFormat="1" ht="14.1" customHeight="1" x14ac:dyDescent="0.3">
      <c r="A33" s="108" t="s">
        <v>223</v>
      </c>
      <c r="B33" s="122"/>
      <c r="C33" s="122"/>
      <c r="D33" s="122"/>
      <c r="E33" s="136">
        <v>4</v>
      </c>
      <c r="F33" s="135">
        <v>2</v>
      </c>
      <c r="G33" s="136">
        <v>3</v>
      </c>
      <c r="H33" s="138">
        <v>21</v>
      </c>
      <c r="I33" s="135">
        <v>0</v>
      </c>
      <c r="J33" s="136">
        <v>7791.75</v>
      </c>
      <c r="K33" s="135">
        <v>15583</v>
      </c>
      <c r="L33" s="135">
        <v>10389</v>
      </c>
      <c r="M33" s="136">
        <v>1484.14</v>
      </c>
      <c r="N33" s="136">
        <v>0</v>
      </c>
      <c r="O33" s="112" t="s">
        <v>248</v>
      </c>
      <c r="P33" s="17"/>
    </row>
    <row r="34" spans="1:16" s="8" customFormat="1" ht="14.1" customHeight="1" x14ac:dyDescent="0.3">
      <c r="A34" s="108" t="s">
        <v>224</v>
      </c>
      <c r="B34" s="122"/>
      <c r="C34" s="122"/>
      <c r="D34" s="122"/>
      <c r="E34" s="136">
        <v>3</v>
      </c>
      <c r="F34" s="135">
        <v>2</v>
      </c>
      <c r="G34" s="136">
        <v>2</v>
      </c>
      <c r="H34" s="138">
        <v>12</v>
      </c>
      <c r="I34" s="135">
        <v>0</v>
      </c>
      <c r="J34" s="136">
        <v>11067</v>
      </c>
      <c r="K34" s="135">
        <v>16600.5</v>
      </c>
      <c r="L34" s="135">
        <v>16600.5</v>
      </c>
      <c r="M34" s="136">
        <v>2766.75</v>
      </c>
      <c r="N34" s="136">
        <v>0</v>
      </c>
      <c r="O34" s="111" t="s">
        <v>249</v>
      </c>
    </row>
    <row r="35" spans="1:16" s="8" customFormat="1" ht="3" customHeight="1" x14ac:dyDescent="0.25">
      <c r="A35" s="31"/>
      <c r="B35" s="32"/>
      <c r="C35" s="32"/>
      <c r="D35" s="33"/>
      <c r="E35" s="34"/>
      <c r="F35" s="34"/>
      <c r="G35" s="34"/>
      <c r="H35" s="33"/>
      <c r="I35" s="34"/>
      <c r="J35" s="34"/>
      <c r="K35" s="34"/>
      <c r="L35" s="34"/>
      <c r="M35" s="34"/>
      <c r="N35" s="34"/>
      <c r="O35" s="32"/>
    </row>
    <row r="36" spans="1:16" s="8" customFormat="1" ht="3" customHeight="1" x14ac:dyDescent="0.25">
      <c r="A36" s="35"/>
      <c r="B36" s="18"/>
      <c r="C36" s="18"/>
      <c r="D36" s="18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18"/>
    </row>
    <row r="37" spans="1:16" s="8" customFormat="1" ht="14.1" customHeight="1" x14ac:dyDescent="0.25">
      <c r="A37" s="17"/>
      <c r="B37" s="17" t="s">
        <v>195</v>
      </c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6" s="8" customFormat="1" ht="14.1" customHeight="1" x14ac:dyDescent="0.25">
      <c r="A38" s="17"/>
      <c r="B38" s="17" t="s">
        <v>199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16" s="8" customFormat="1" ht="15.75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</row>
    <row r="40" spans="1:16" s="8" customFormat="1" ht="15.75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</row>
    <row r="41" spans="1:16" s="8" customFormat="1" ht="15.75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</row>
  </sheetData>
  <mergeCells count="8">
    <mergeCell ref="B9:D9"/>
    <mergeCell ref="B8:D8"/>
    <mergeCell ref="O4:O7"/>
    <mergeCell ref="A4:D7"/>
    <mergeCell ref="E4:I4"/>
    <mergeCell ref="J4:N4"/>
    <mergeCell ref="E5:I5"/>
    <mergeCell ref="J5:N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workbookViewId="0">
      <selection activeCell="S7" sqref="S7"/>
    </sheetView>
  </sheetViews>
  <sheetFormatPr defaultRowHeight="21.75" x14ac:dyDescent="0.5"/>
  <sheetData>
    <row r="1" spans="1:19" x14ac:dyDescent="0.5">
      <c r="F1" s="11" t="s">
        <v>1</v>
      </c>
      <c r="G1" s="11" t="s">
        <v>35</v>
      </c>
      <c r="H1" s="11" t="s">
        <v>36</v>
      </c>
      <c r="I1" s="11" t="s">
        <v>1</v>
      </c>
      <c r="J1" s="11" t="s">
        <v>35</v>
      </c>
      <c r="K1" s="11" t="s">
        <v>36</v>
      </c>
      <c r="L1" s="11" t="s">
        <v>1</v>
      </c>
      <c r="M1" s="11" t="s">
        <v>35</v>
      </c>
      <c r="N1" s="11" t="s">
        <v>36</v>
      </c>
      <c r="O1" s="11" t="s">
        <v>1</v>
      </c>
      <c r="P1" s="11" t="s">
        <v>35</v>
      </c>
      <c r="Q1" s="11" t="s">
        <v>36</v>
      </c>
    </row>
    <row r="2" spans="1:19" x14ac:dyDescent="0.5">
      <c r="B2" s="196" t="s">
        <v>99</v>
      </c>
      <c r="C2" s="196"/>
      <c r="D2" s="196"/>
      <c r="E2" s="197"/>
      <c r="F2" s="126">
        <f t="shared" ref="F2:F14" si="0">SUM(G2:H2)</f>
        <v>12311</v>
      </c>
      <c r="G2" s="126">
        <f t="shared" ref="G2:Q2" si="1">SUM(G3:G14)</f>
        <v>6998</v>
      </c>
      <c r="H2" s="126">
        <f t="shared" si="1"/>
        <v>5313</v>
      </c>
      <c r="I2" s="127">
        <f t="shared" si="1"/>
        <v>13640</v>
      </c>
      <c r="J2" s="127">
        <f t="shared" si="1"/>
        <v>7733</v>
      </c>
      <c r="K2" s="127">
        <f t="shared" si="1"/>
        <v>5907</v>
      </c>
      <c r="L2" s="119">
        <f t="shared" si="1"/>
        <v>660.82000000000016</v>
      </c>
      <c r="M2" s="119">
        <f t="shared" si="1"/>
        <v>375.63</v>
      </c>
      <c r="N2" s="119">
        <f t="shared" si="1"/>
        <v>285.19000000000005</v>
      </c>
      <c r="O2" s="119">
        <f t="shared" si="1"/>
        <v>729.56999999999994</v>
      </c>
      <c r="P2" s="119">
        <f t="shared" si="1"/>
        <v>413.62</v>
      </c>
      <c r="Q2" s="119">
        <f t="shared" si="1"/>
        <v>315.95000000000005</v>
      </c>
      <c r="R2" s="142"/>
      <c r="S2" s="141" t="s">
        <v>2</v>
      </c>
    </row>
    <row r="3" spans="1:19" x14ac:dyDescent="0.5">
      <c r="A3">
        <v>1</v>
      </c>
      <c r="B3" s="139" t="s">
        <v>39</v>
      </c>
      <c r="C3" s="30"/>
      <c r="D3" s="30"/>
      <c r="E3" s="140"/>
      <c r="F3" s="128">
        <f t="shared" si="0"/>
        <v>520</v>
      </c>
      <c r="G3" s="128">
        <v>316</v>
      </c>
      <c r="H3" s="128">
        <v>204</v>
      </c>
      <c r="I3" s="125">
        <f t="shared" ref="I3:I14" si="2">SUM(J3:K3)</f>
        <v>533</v>
      </c>
      <c r="J3" s="125">
        <v>321</v>
      </c>
      <c r="K3" s="125">
        <v>212</v>
      </c>
      <c r="L3" s="120">
        <f t="shared" ref="L3:L14" si="3">SUM(M3:N3)</f>
        <v>27.91</v>
      </c>
      <c r="M3" s="121">
        <v>16.96</v>
      </c>
      <c r="N3" s="121">
        <v>10.95</v>
      </c>
      <c r="O3" s="120">
        <f t="shared" ref="O3:O14" si="4">SUM(P3:Q3)</f>
        <v>28.51</v>
      </c>
      <c r="P3" s="121">
        <v>17.170000000000002</v>
      </c>
      <c r="Q3" s="121">
        <v>11.34</v>
      </c>
      <c r="R3" s="28"/>
      <c r="S3" s="139" t="s">
        <v>45</v>
      </c>
    </row>
    <row r="4" spans="1:19" x14ac:dyDescent="0.5">
      <c r="A4">
        <v>2</v>
      </c>
      <c r="B4" s="139" t="s">
        <v>146</v>
      </c>
      <c r="C4" s="139" t="s">
        <v>147</v>
      </c>
      <c r="D4" s="139"/>
      <c r="E4" s="139"/>
      <c r="F4" s="128">
        <f t="shared" si="0"/>
        <v>954</v>
      </c>
      <c r="G4" s="128">
        <v>762</v>
      </c>
      <c r="H4" s="128">
        <v>192</v>
      </c>
      <c r="I4" s="125">
        <f t="shared" si="2"/>
        <v>843</v>
      </c>
      <c r="J4" s="125">
        <v>671</v>
      </c>
      <c r="K4" s="125">
        <v>172</v>
      </c>
      <c r="L4" s="120">
        <f t="shared" si="3"/>
        <v>51.21</v>
      </c>
      <c r="M4" s="121">
        <v>40.9</v>
      </c>
      <c r="N4" s="121">
        <v>10.31</v>
      </c>
      <c r="O4" s="120">
        <f t="shared" si="4"/>
        <v>45.09</v>
      </c>
      <c r="P4" s="121">
        <v>35.89</v>
      </c>
      <c r="Q4" s="121">
        <v>9.1999999999999993</v>
      </c>
      <c r="R4" s="28"/>
      <c r="S4" s="139" t="s">
        <v>165</v>
      </c>
    </row>
    <row r="5" spans="1:19" x14ac:dyDescent="0.5">
      <c r="A5">
        <v>3</v>
      </c>
      <c r="B5" s="143" t="s">
        <v>130</v>
      </c>
      <c r="C5" s="143"/>
      <c r="D5" s="143"/>
      <c r="E5" s="143"/>
      <c r="F5" s="128">
        <f t="shared" si="0"/>
        <v>1885</v>
      </c>
      <c r="G5" s="128">
        <v>1066</v>
      </c>
      <c r="H5" s="128">
        <v>819</v>
      </c>
      <c r="I5" s="125">
        <f t="shared" si="2"/>
        <v>2087</v>
      </c>
      <c r="J5" s="125">
        <v>1205</v>
      </c>
      <c r="K5" s="125">
        <v>882</v>
      </c>
      <c r="L5" s="120">
        <f t="shared" si="3"/>
        <v>101.18</v>
      </c>
      <c r="M5" s="121">
        <v>57.22</v>
      </c>
      <c r="N5" s="121">
        <v>43.96</v>
      </c>
      <c r="O5" s="120">
        <f t="shared" si="4"/>
        <v>111.63</v>
      </c>
      <c r="P5" s="121">
        <v>64.45</v>
      </c>
      <c r="Q5" s="121">
        <v>47.18</v>
      </c>
      <c r="R5" s="142"/>
      <c r="S5" s="139" t="s">
        <v>43</v>
      </c>
    </row>
    <row r="6" spans="1:19" x14ac:dyDescent="0.5">
      <c r="A6">
        <v>4</v>
      </c>
      <c r="B6" s="139" t="s">
        <v>38</v>
      </c>
      <c r="C6" s="139"/>
      <c r="D6" s="139"/>
      <c r="E6" s="139"/>
      <c r="F6" s="128">
        <f t="shared" si="0"/>
        <v>857</v>
      </c>
      <c r="G6" s="128">
        <v>495</v>
      </c>
      <c r="H6" s="128">
        <v>362</v>
      </c>
      <c r="I6" s="125">
        <f t="shared" si="2"/>
        <v>975</v>
      </c>
      <c r="J6" s="125">
        <v>530</v>
      </c>
      <c r="K6" s="125">
        <v>445</v>
      </c>
      <c r="L6" s="120">
        <f t="shared" si="3"/>
        <v>46</v>
      </c>
      <c r="M6" s="121">
        <v>26.57</v>
      </c>
      <c r="N6" s="121">
        <v>19.43</v>
      </c>
      <c r="O6" s="120">
        <f t="shared" si="4"/>
        <v>52.150000000000006</v>
      </c>
      <c r="P6" s="121">
        <v>28.35</v>
      </c>
      <c r="Q6" s="121">
        <v>23.8</v>
      </c>
      <c r="R6" s="28"/>
      <c r="S6" s="139" t="s">
        <v>44</v>
      </c>
    </row>
    <row r="7" spans="1:19" x14ac:dyDescent="0.5">
      <c r="A7">
        <v>5</v>
      </c>
      <c r="B7" s="139" t="s">
        <v>160</v>
      </c>
      <c r="C7" s="30"/>
      <c r="D7" s="30"/>
      <c r="E7" s="30"/>
      <c r="F7" s="128">
        <f t="shared" si="0"/>
        <v>148</v>
      </c>
      <c r="G7" s="128">
        <v>127</v>
      </c>
      <c r="H7" s="128">
        <v>21</v>
      </c>
      <c r="I7" s="125">
        <f t="shared" si="2"/>
        <v>172</v>
      </c>
      <c r="J7" s="125">
        <v>137</v>
      </c>
      <c r="K7" s="125">
        <v>35</v>
      </c>
      <c r="L7" s="120">
        <f t="shared" si="3"/>
        <v>7.95</v>
      </c>
      <c r="M7" s="121">
        <v>6.82</v>
      </c>
      <c r="N7" s="121">
        <v>1.1299999999999999</v>
      </c>
      <c r="O7" s="120">
        <f t="shared" si="4"/>
        <v>9.1999999999999993</v>
      </c>
      <c r="P7" s="121">
        <v>7.33</v>
      </c>
      <c r="Q7" s="121">
        <v>1.87</v>
      </c>
      <c r="R7" s="28"/>
      <c r="S7" s="139" t="s">
        <v>161</v>
      </c>
    </row>
    <row r="8" spans="1:19" x14ac:dyDescent="0.5">
      <c r="A8">
        <v>6</v>
      </c>
      <c r="B8" s="139" t="s">
        <v>41</v>
      </c>
      <c r="C8" s="30"/>
      <c r="D8" s="30"/>
      <c r="E8" s="30"/>
      <c r="F8" s="128">
        <f t="shared" si="0"/>
        <v>222</v>
      </c>
      <c r="G8" s="128">
        <v>149</v>
      </c>
      <c r="H8" s="128">
        <v>73</v>
      </c>
      <c r="I8" s="125">
        <f t="shared" si="2"/>
        <v>242</v>
      </c>
      <c r="J8" s="125">
        <v>174</v>
      </c>
      <c r="K8" s="125">
        <v>68</v>
      </c>
      <c r="L8" s="120">
        <f t="shared" si="3"/>
        <v>11.92</v>
      </c>
      <c r="M8" s="121">
        <v>8</v>
      </c>
      <c r="N8" s="121">
        <v>3.92</v>
      </c>
      <c r="O8" s="120">
        <f t="shared" si="4"/>
        <v>12.950000000000001</v>
      </c>
      <c r="P8" s="121">
        <v>9.31</v>
      </c>
      <c r="Q8" s="121">
        <v>3.64</v>
      </c>
      <c r="R8" s="28"/>
      <c r="S8" s="139" t="s">
        <v>48</v>
      </c>
    </row>
    <row r="9" spans="1:19" x14ac:dyDescent="0.5">
      <c r="A9">
        <v>7</v>
      </c>
      <c r="B9" s="139" t="s">
        <v>131</v>
      </c>
      <c r="C9" s="30"/>
      <c r="D9" s="30"/>
      <c r="E9" s="30"/>
      <c r="F9" s="128">
        <f t="shared" si="0"/>
        <v>1077</v>
      </c>
      <c r="G9" s="128">
        <v>651</v>
      </c>
      <c r="H9" s="128">
        <v>426</v>
      </c>
      <c r="I9" s="125">
        <f t="shared" si="2"/>
        <v>1195</v>
      </c>
      <c r="J9" s="125">
        <v>722</v>
      </c>
      <c r="K9" s="125">
        <v>473</v>
      </c>
      <c r="L9" s="120">
        <f t="shared" si="3"/>
        <v>57.81</v>
      </c>
      <c r="M9" s="121">
        <v>34.94</v>
      </c>
      <c r="N9" s="121">
        <v>22.87</v>
      </c>
      <c r="O9" s="120">
        <f t="shared" si="4"/>
        <v>63.92</v>
      </c>
      <c r="P9" s="121">
        <v>38.619999999999997</v>
      </c>
      <c r="Q9" s="121">
        <v>25.3</v>
      </c>
      <c r="R9" s="28"/>
      <c r="S9" s="139" t="s">
        <v>46</v>
      </c>
    </row>
    <row r="10" spans="1:19" x14ac:dyDescent="0.5">
      <c r="A10">
        <v>8</v>
      </c>
      <c r="B10" s="139" t="s">
        <v>40</v>
      </c>
      <c r="C10" s="139"/>
      <c r="D10" s="139"/>
      <c r="E10" s="139"/>
      <c r="F10" s="128">
        <f t="shared" si="0"/>
        <v>791</v>
      </c>
      <c r="G10" s="128">
        <v>371</v>
      </c>
      <c r="H10" s="128">
        <v>420</v>
      </c>
      <c r="I10" s="125">
        <f t="shared" si="2"/>
        <v>912</v>
      </c>
      <c r="J10" s="125">
        <v>413</v>
      </c>
      <c r="K10" s="125">
        <v>499</v>
      </c>
      <c r="L10" s="120">
        <f t="shared" si="3"/>
        <v>42.45</v>
      </c>
      <c r="M10" s="121">
        <v>19.91</v>
      </c>
      <c r="N10" s="121">
        <v>22.54</v>
      </c>
      <c r="O10" s="120">
        <f t="shared" si="4"/>
        <v>48.78</v>
      </c>
      <c r="P10" s="121">
        <v>22.09</v>
      </c>
      <c r="Q10" s="121">
        <v>26.69</v>
      </c>
      <c r="R10" s="28"/>
      <c r="S10" s="139" t="s">
        <v>47</v>
      </c>
    </row>
    <row r="11" spans="1:19" x14ac:dyDescent="0.5">
      <c r="A11">
        <v>9</v>
      </c>
      <c r="B11" s="139" t="s">
        <v>42</v>
      </c>
      <c r="C11" s="30"/>
      <c r="D11" s="30"/>
      <c r="E11" s="30"/>
      <c r="F11" s="128">
        <f t="shared" si="0"/>
        <v>130</v>
      </c>
      <c r="G11" s="128">
        <v>86</v>
      </c>
      <c r="H11" s="128">
        <v>44</v>
      </c>
      <c r="I11" s="125">
        <f t="shared" si="2"/>
        <v>158</v>
      </c>
      <c r="J11" s="125">
        <v>109</v>
      </c>
      <c r="K11" s="125">
        <v>49</v>
      </c>
      <c r="L11" s="120">
        <f t="shared" si="3"/>
        <v>6.98</v>
      </c>
      <c r="M11" s="121">
        <v>4.62</v>
      </c>
      <c r="N11" s="121">
        <v>2.36</v>
      </c>
      <c r="O11" s="120">
        <f t="shared" si="4"/>
        <v>8.4499999999999993</v>
      </c>
      <c r="P11" s="121">
        <v>5.83</v>
      </c>
      <c r="Q11" s="121">
        <v>2.62</v>
      </c>
      <c r="R11" s="28"/>
      <c r="S11" s="139" t="s">
        <v>49</v>
      </c>
    </row>
    <row r="12" spans="1:19" x14ac:dyDescent="0.5">
      <c r="A12">
        <v>10</v>
      </c>
      <c r="B12" s="139" t="s">
        <v>162</v>
      </c>
      <c r="C12" s="30"/>
      <c r="D12" s="30"/>
      <c r="E12" s="30"/>
      <c r="F12" s="128">
        <f t="shared" si="0"/>
        <v>429</v>
      </c>
      <c r="G12" s="128">
        <v>157</v>
      </c>
      <c r="H12" s="128">
        <v>272</v>
      </c>
      <c r="I12" s="125">
        <f t="shared" si="2"/>
        <v>516</v>
      </c>
      <c r="J12" s="125">
        <v>212</v>
      </c>
      <c r="K12" s="125">
        <v>304</v>
      </c>
      <c r="L12" s="120">
        <f t="shared" si="3"/>
        <v>23.03</v>
      </c>
      <c r="M12" s="121">
        <v>8.43</v>
      </c>
      <c r="N12" s="121">
        <v>14.6</v>
      </c>
      <c r="O12" s="120">
        <f t="shared" si="4"/>
        <v>27.6</v>
      </c>
      <c r="P12" s="121">
        <v>11.34</v>
      </c>
      <c r="Q12" s="121">
        <v>16.260000000000002</v>
      </c>
      <c r="R12" s="28"/>
      <c r="S12" s="139" t="s">
        <v>163</v>
      </c>
    </row>
    <row r="13" spans="1:19" x14ac:dyDescent="0.5">
      <c r="A13">
        <v>11</v>
      </c>
      <c r="B13" s="139" t="s">
        <v>128</v>
      </c>
      <c r="C13" s="139"/>
      <c r="D13" s="139"/>
      <c r="E13" s="139"/>
      <c r="F13" s="128">
        <f t="shared" si="0"/>
        <v>36</v>
      </c>
      <c r="G13" s="128">
        <v>22</v>
      </c>
      <c r="H13" s="128">
        <v>14</v>
      </c>
      <c r="I13" s="125">
        <f t="shared" si="2"/>
        <v>49</v>
      </c>
      <c r="J13" s="125">
        <v>34</v>
      </c>
      <c r="K13" s="125">
        <v>15</v>
      </c>
      <c r="L13" s="120">
        <f t="shared" si="3"/>
        <v>1.93</v>
      </c>
      <c r="M13" s="121">
        <v>1.18</v>
      </c>
      <c r="N13" s="121">
        <v>0.75</v>
      </c>
      <c r="O13" s="120">
        <f t="shared" si="4"/>
        <v>2.62</v>
      </c>
      <c r="P13" s="121">
        <v>1.82</v>
      </c>
      <c r="Q13" s="121">
        <v>0.8</v>
      </c>
      <c r="R13" s="28"/>
      <c r="S13" s="139" t="s">
        <v>129</v>
      </c>
    </row>
    <row r="14" spans="1:19" x14ac:dyDescent="0.5">
      <c r="A14">
        <v>99</v>
      </c>
      <c r="B14" s="139" t="s">
        <v>3</v>
      </c>
      <c r="C14" s="139"/>
      <c r="D14" s="139"/>
      <c r="E14" s="139"/>
      <c r="F14" s="128">
        <f t="shared" si="0"/>
        <v>5262</v>
      </c>
      <c r="G14" s="128">
        <v>2796</v>
      </c>
      <c r="H14" s="128">
        <v>2466</v>
      </c>
      <c r="I14" s="125">
        <f t="shared" si="2"/>
        <v>5958</v>
      </c>
      <c r="J14" s="125">
        <v>3205</v>
      </c>
      <c r="K14" s="125">
        <v>2753</v>
      </c>
      <c r="L14" s="120">
        <f t="shared" si="3"/>
        <v>282.45000000000005</v>
      </c>
      <c r="M14" s="121">
        <v>150.08000000000001</v>
      </c>
      <c r="N14" s="121">
        <v>132.37</v>
      </c>
      <c r="O14" s="120">
        <f t="shared" si="4"/>
        <v>318.66999999999996</v>
      </c>
      <c r="P14" s="121">
        <v>171.42</v>
      </c>
      <c r="Q14" s="121">
        <v>147.25</v>
      </c>
      <c r="R14" s="28"/>
      <c r="S14" s="139" t="s">
        <v>4</v>
      </c>
    </row>
  </sheetData>
  <sortState ref="A3:S14">
    <sortCondition ref="A3:A14"/>
  </sortState>
  <mergeCells count="1">
    <mergeCell ref="B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7</vt:i4>
      </vt:variant>
      <vt:variant>
        <vt:lpstr>ช่วงที่มีชื่อ</vt:lpstr>
      </vt:variant>
      <vt:variant>
        <vt:i4>6</vt:i4>
      </vt:variant>
    </vt:vector>
  </HeadingPairs>
  <TitlesOfParts>
    <vt:vector size="13" baseType="lpstr">
      <vt:lpstr>T-5.1</vt:lpstr>
      <vt:lpstr>T-5.2</vt:lpstr>
      <vt:lpstr>T-5.3</vt:lpstr>
      <vt:lpstr>T-5.4</vt:lpstr>
      <vt:lpstr>T-5.5</vt:lpstr>
      <vt:lpstr>T-5.6</vt:lpstr>
      <vt:lpstr>Sheet1</vt:lpstr>
      <vt:lpstr>'T-5.1'!Print_Area</vt:lpstr>
      <vt:lpstr>'T-5.2'!Print_Area</vt:lpstr>
      <vt:lpstr>'T-5.3'!Print_Area</vt:lpstr>
      <vt:lpstr>'T-5.4'!Print_Area</vt:lpstr>
      <vt:lpstr>'T-5.5'!Print_Area</vt:lpstr>
      <vt:lpstr>'T-5.6'!Print_Area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2018-08-22T07:09:33Z</cp:lastPrinted>
  <dcterms:created xsi:type="dcterms:W3CDTF">2004-08-16T17:13:42Z</dcterms:created>
  <dcterms:modified xsi:type="dcterms:W3CDTF">2019-05-10T07:17:43Z</dcterms:modified>
</cp:coreProperties>
</file>