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26" i="18"/>
  <c r="D31" i="18"/>
  <c r="D28" i="18"/>
  <c r="D24" i="18"/>
  <c r="D35" i="18"/>
  <c r="E37" i="18" l="1"/>
  <c r="E35" i="18"/>
  <c r="E33" i="18"/>
  <c r="E39" i="18"/>
  <c r="E32" i="18"/>
  <c r="E29" i="18"/>
  <c r="E31" i="18"/>
  <c r="C5" i="18"/>
  <c r="E24" i="18"/>
  <c r="E26" i="18"/>
  <c r="C26" i="18" l="1"/>
  <c r="C31" i="18"/>
  <c r="C35" i="18"/>
  <c r="C39" i="18"/>
  <c r="C29" i="18"/>
  <c r="C37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<sst xmlns="http://schemas.openxmlformats.org/spreadsheetml/2006/main" count="48" uniqueCount="31">
  <si>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</si>
  <si>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</si>
  <si>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</si>
  <si>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</si>
  <si>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</si>
  <si>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</si>
  <si>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</si>
  <si>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</si>
  <si>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</si>
  <si>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</si>
  <si>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</si>
  <si>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</si>
  <si>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</si>
  <si>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</si>
  <si>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</si>
  <si>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</si>
  <si>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</si>
  <si>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</si>
  <si>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</si>
  <si>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</si>
  <si>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</si>
  <si>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</si>
  <si>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</si>
  <si>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</si>
  <si>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</si>
  <si>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</si>
  <si>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</si>
  <si>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</si>
  <si>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</si>
  <si>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</si>
  <si>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 xml:space="preserve">                     เดือนพฤศจิกายน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</si>
</sst>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3" fontId="2" fillId="0" borderId="0" xfId="3" applyNumberFormat="1" applyFont="1" applyFill="1"/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25" zoomScale="80" zoomScaleNormal="75" zoomScaleSheetLayoutView="80" workbookViewId="0">
      <selection activeCell="D26" sqref="D26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29</v>
      </c>
    </row>
    <row r="3" spans="1:9" s="3" customFormat="1" ht="23.25" x14ac:dyDescent="0.35">
      <c r="A3" s="39" t="s">
        <v>13</v>
      </c>
      <c r="B3" s="39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40" t="s">
        <v>17</v>
      </c>
      <c r="D4" s="40"/>
      <c r="E4" s="40"/>
    </row>
    <row r="5" spans="1:9" s="9" customFormat="1" ht="24" customHeight="1" x14ac:dyDescent="0.35">
      <c r="A5" s="41" t="s">
        <v>3</v>
      </c>
      <c r="B5" s="41"/>
      <c r="C5" s="28">
        <f>D5+E5</f>
        <v>419061.8</v>
      </c>
      <c r="D5" s="28">
        <f>SUM(D7:D20)</f>
        <v>234796.72999999998</v>
      </c>
      <c r="E5" s="28">
        <f>SUM(E7:E20)</f>
        <v>184265.07</v>
      </c>
      <c r="F5" s="28"/>
      <c r="G5" s="28"/>
      <c r="H5" s="28"/>
      <c r="I5" s="8"/>
    </row>
    <row r="6" spans="1:9" s="9" customFormat="1" ht="3.75" customHeight="1" x14ac:dyDescent="0.35">
      <c r="A6" s="7"/>
      <c r="B6" s="7"/>
      <c r="C6" s="10"/>
      <c r="D6" s="32"/>
      <c r="E6" s="33"/>
    </row>
    <row r="7" spans="1:9" s="13" customFormat="1" ht="24" customHeight="1" x14ac:dyDescent="0.35">
      <c r="A7" s="11" t="s">
        <v>4</v>
      </c>
      <c r="B7" s="11"/>
      <c r="C7" s="12">
        <f>D7+E7</f>
        <v>2931.94</v>
      </c>
      <c r="D7" s="30">
        <v>2514.62</v>
      </c>
      <c r="E7" s="30">
        <v>417.32</v>
      </c>
      <c r="F7" s="19"/>
      <c r="G7" s="19"/>
      <c r="H7" s="19"/>
    </row>
    <row r="8" spans="1:9" s="13" customFormat="1" ht="24" customHeight="1" x14ac:dyDescent="0.35">
      <c r="A8" s="11"/>
      <c r="B8" s="14" t="s">
        <v>18</v>
      </c>
      <c r="C8" s="12"/>
      <c r="D8" s="34"/>
      <c r="E8" s="34"/>
    </row>
    <row r="9" spans="1:9" s="13" customFormat="1" ht="24" customHeight="1" x14ac:dyDescent="0.35">
      <c r="A9" s="14" t="s">
        <v>5</v>
      </c>
      <c r="B9" s="14"/>
      <c r="C9" s="12">
        <f t="shared" ref="C9:C22" si="0">D9+E9</f>
        <v>10010.439999999999</v>
      </c>
      <c r="D9" s="30">
        <v>4399.37</v>
      </c>
      <c r="E9" s="30">
        <v>5611.07</v>
      </c>
      <c r="F9" s="19"/>
      <c r="G9" s="19"/>
      <c r="H9" s="19"/>
    </row>
    <row r="10" spans="1:9" s="13" customFormat="1" ht="24" customHeight="1" x14ac:dyDescent="0.35">
      <c r="A10" s="11" t="s">
        <v>6</v>
      </c>
      <c r="B10" s="11"/>
      <c r="C10" s="12">
        <f t="shared" si="0"/>
        <v>3538.64</v>
      </c>
      <c r="D10" s="30">
        <v>2227.12</v>
      </c>
      <c r="E10" s="30">
        <v>1311.52</v>
      </c>
      <c r="F10" s="19"/>
      <c r="G10" s="19"/>
      <c r="H10" s="19"/>
    </row>
    <row r="11" spans="1:9" ht="24" customHeight="1" x14ac:dyDescent="0.35">
      <c r="A11" s="11"/>
      <c r="B11" s="11" t="s">
        <v>19</v>
      </c>
      <c r="C11" s="12"/>
      <c r="D11" s="35"/>
      <c r="E11" s="35"/>
    </row>
    <row r="12" spans="1:9" ht="24" customHeight="1" x14ac:dyDescent="0.35">
      <c r="A12" s="14" t="s">
        <v>7</v>
      </c>
      <c r="B12" s="14"/>
      <c r="C12" s="12">
        <f t="shared" si="0"/>
        <v>8311.52</v>
      </c>
      <c r="D12" s="30">
        <v>3398.18</v>
      </c>
      <c r="E12" s="30">
        <v>4913.34</v>
      </c>
      <c r="F12" s="19"/>
      <c r="G12" s="19"/>
      <c r="H12" s="19"/>
    </row>
    <row r="13" spans="1:9" ht="24" customHeight="1" x14ac:dyDescent="0.35">
      <c r="A13" s="11" t="s">
        <v>15</v>
      </c>
      <c r="B13" s="11"/>
      <c r="C13" s="12">
        <f t="shared" si="0"/>
        <v>40893.79</v>
      </c>
      <c r="D13" s="30">
        <v>17979.09</v>
      </c>
      <c r="E13" s="30">
        <v>22914.7</v>
      </c>
      <c r="F13" s="19"/>
      <c r="G13" s="19"/>
      <c r="H13" s="19"/>
    </row>
    <row r="14" spans="1:9" ht="24" customHeight="1" x14ac:dyDescent="0.35">
      <c r="A14" s="11" t="s">
        <v>8</v>
      </c>
      <c r="B14" s="11"/>
      <c r="C14" s="12">
        <f t="shared" si="0"/>
        <v>292348.84999999998</v>
      </c>
      <c r="D14" s="30">
        <v>163167.96</v>
      </c>
      <c r="E14" s="30">
        <v>129180.89</v>
      </c>
      <c r="F14" s="19"/>
      <c r="G14" s="19"/>
      <c r="H14" s="19"/>
    </row>
    <row r="15" spans="1:9" ht="24" customHeight="1" x14ac:dyDescent="0.35">
      <c r="B15" s="14" t="s">
        <v>20</v>
      </c>
      <c r="C15" s="12"/>
      <c r="D15" s="36"/>
      <c r="E15" s="36"/>
    </row>
    <row r="16" spans="1:9" ht="24" customHeight="1" x14ac:dyDescent="0.35">
      <c r="A16" s="11" t="s">
        <v>9</v>
      </c>
      <c r="B16" s="11"/>
      <c r="C16" s="12">
        <f t="shared" si="0"/>
        <v>16501.150000000001</v>
      </c>
      <c r="D16" s="30">
        <v>14353.12</v>
      </c>
      <c r="E16" s="30">
        <v>2148.0300000000002</v>
      </c>
      <c r="F16" s="19"/>
      <c r="G16" s="19"/>
      <c r="H16" s="19"/>
    </row>
    <row r="17" spans="1:9" ht="24" customHeight="1" x14ac:dyDescent="0.35">
      <c r="B17" s="14" t="s">
        <v>26</v>
      </c>
      <c r="C17" s="12"/>
      <c r="D17" s="36"/>
      <c r="E17" s="36"/>
    </row>
    <row r="18" spans="1:9" ht="24" customHeight="1" x14ac:dyDescent="0.35">
      <c r="A18" s="11" t="s">
        <v>10</v>
      </c>
      <c r="B18" s="11"/>
      <c r="C18" s="12">
        <f t="shared" si="0"/>
        <v>6477.3499999999995</v>
      </c>
      <c r="D18" s="30">
        <v>5452.78</v>
      </c>
      <c r="E18" s="30">
        <v>1024.57</v>
      </c>
      <c r="F18" s="19"/>
      <c r="G18" s="19"/>
      <c r="H18" s="19"/>
    </row>
    <row r="19" spans="1:9" ht="24" customHeight="1" x14ac:dyDescent="0.35">
      <c r="B19" s="14" t="s">
        <v>22</v>
      </c>
      <c r="C19" s="12"/>
      <c r="D19" s="36"/>
      <c r="E19" s="37"/>
    </row>
    <row r="20" spans="1:9" ht="24" customHeight="1" x14ac:dyDescent="0.35">
      <c r="A20" s="14" t="s">
        <v>11</v>
      </c>
      <c r="B20" s="14"/>
      <c r="C20" s="12">
        <f t="shared" si="0"/>
        <v>38048.120000000003</v>
      </c>
      <c r="D20" s="38">
        <v>21304.49</v>
      </c>
      <c r="E20" s="38">
        <v>16743.63</v>
      </c>
      <c r="F20" s="19"/>
      <c r="G20" s="19"/>
      <c r="H20" s="19"/>
    </row>
    <row r="21" spans="1:9" ht="24" customHeight="1" x14ac:dyDescent="0.35">
      <c r="B21" s="14" t="s">
        <v>23</v>
      </c>
      <c r="C21" s="12"/>
      <c r="D21" s="36"/>
      <c r="E21" s="36"/>
    </row>
    <row r="22" spans="1:9" ht="24" customHeight="1" x14ac:dyDescent="0.35">
      <c r="A22" s="15" t="s">
        <v>12</v>
      </c>
      <c r="B22" s="15"/>
      <c r="C22" s="24">
        <f t="shared" si="0"/>
        <v>0</v>
      </c>
      <c r="D22" s="31">
        <v>0</v>
      </c>
      <c r="E22" s="31">
        <v>0</v>
      </c>
      <c r="F22" s="19"/>
      <c r="G22" s="19"/>
      <c r="H22" s="19"/>
    </row>
    <row r="23" spans="1:9" ht="24.95" customHeight="1" x14ac:dyDescent="0.35">
      <c r="A23" s="4"/>
      <c r="B23" s="4"/>
      <c r="C23" s="41" t="s">
        <v>14</v>
      </c>
      <c r="D23" s="41"/>
      <c r="E23" s="41"/>
    </row>
    <row r="24" spans="1:9" s="9" customFormat="1" ht="24.95" customHeight="1" x14ac:dyDescent="0.5">
      <c r="A24" s="41" t="s">
        <v>3</v>
      </c>
      <c r="B24" s="41"/>
      <c r="C24" s="16">
        <f>+C5/$C$5*100</f>
        <v>100</v>
      </c>
      <c r="D24" s="16">
        <f>+D5/$D$5*100</f>
        <v>100</v>
      </c>
      <c r="E24" s="16">
        <f>+E5/$E$5*100</f>
        <v>100</v>
      </c>
      <c r="F24" s="17"/>
      <c r="G24" s="17"/>
      <c r="H24" s="17"/>
      <c r="I24" s="17"/>
    </row>
    <row r="25" spans="1:9" s="9" customFormat="1" ht="1.5" customHeight="1" x14ac:dyDescent="0.5">
      <c r="A25" s="7"/>
      <c r="B25" s="7"/>
      <c r="C25" s="16"/>
      <c r="D25" s="18"/>
      <c r="E25" s="16"/>
    </row>
    <row r="26" spans="1:9" s="13" customFormat="1" ht="24" customHeight="1" x14ac:dyDescent="0.5">
      <c r="A26" s="11" t="s">
        <v>4</v>
      </c>
      <c r="B26" s="11"/>
      <c r="C26" s="18">
        <f t="shared" ref="C26:C39" si="1">+C7/$C$5*100</f>
        <v>0.69964382341697584</v>
      </c>
      <c r="D26" s="18">
        <f>+D7/$D$5*100</f>
        <v>1.0709774365256279</v>
      </c>
      <c r="E26" s="18">
        <f>+E7/$E$5*100</f>
        <v>0.22647808399063368</v>
      </c>
      <c r="F26" s="19"/>
      <c r="G26" s="19"/>
      <c r="H26" s="19"/>
      <c r="I26" s="17"/>
    </row>
    <row r="27" spans="1:9" s="13" customFormat="1" ht="24" customHeight="1" x14ac:dyDescent="0.5">
      <c r="B27" s="14" t="s">
        <v>24</v>
      </c>
      <c r="C27" s="18"/>
      <c r="D27" s="18"/>
      <c r="E27" s="18"/>
      <c r="G27" s="17"/>
      <c r="H27" s="17"/>
      <c r="I27" s="17"/>
    </row>
    <row r="28" spans="1:9" s="13" customFormat="1" ht="24" customHeight="1" x14ac:dyDescent="0.5">
      <c r="A28" s="14" t="s">
        <v>5</v>
      </c>
      <c r="B28" s="14"/>
      <c r="C28" s="18">
        <f t="shared" si="1"/>
        <v>2.3887741617107547</v>
      </c>
      <c r="D28" s="18">
        <f>+D9/$D$5*100</f>
        <v>1.8736930450436853</v>
      </c>
      <c r="E28" s="18">
        <f>+E9/$E$5*100</f>
        <v>3.0451077895555567</v>
      </c>
      <c r="F28" s="19"/>
      <c r="G28" s="19"/>
      <c r="H28" s="19"/>
      <c r="I28" s="17"/>
    </row>
    <row r="29" spans="1:9" s="13" customFormat="1" ht="24" customHeight="1" x14ac:dyDescent="0.5">
      <c r="A29" s="11" t="s">
        <v>6</v>
      </c>
      <c r="B29" s="11"/>
      <c r="C29" s="18">
        <f t="shared" si="1"/>
        <v>0.84441960589106435</v>
      </c>
      <c r="D29" s="18">
        <f>+D10/$D$5*100</f>
        <v>0.94853109751571085</v>
      </c>
      <c r="E29" s="18">
        <f>+E10/$E$5*100</f>
        <v>0.71175725274464663</v>
      </c>
      <c r="F29" s="19"/>
      <c r="G29" s="19"/>
      <c r="H29" s="19"/>
      <c r="I29" s="17"/>
    </row>
    <row r="30" spans="1:9" ht="24" customHeight="1" x14ac:dyDescent="0.35">
      <c r="B30" s="14" t="s">
        <v>19</v>
      </c>
      <c r="C30" s="18"/>
      <c r="D30" s="18"/>
      <c r="E30" s="18"/>
      <c r="G30" s="17"/>
      <c r="H30" s="17"/>
      <c r="I30" s="17"/>
    </row>
    <row r="31" spans="1:9" ht="24" customHeight="1" x14ac:dyDescent="0.35">
      <c r="A31" s="14" t="s">
        <v>7</v>
      </c>
      <c r="B31" s="14"/>
      <c r="C31" s="18">
        <f t="shared" si="1"/>
        <v>1.983363790257189</v>
      </c>
      <c r="D31" s="18">
        <f>+D12/$D$5*100</f>
        <v>1.4472859140755494</v>
      </c>
      <c r="E31" s="18">
        <f>+E12/$E$5*100</f>
        <v>2.6664521930282281</v>
      </c>
      <c r="F31" s="19"/>
      <c r="G31" s="19"/>
      <c r="H31" s="19"/>
      <c r="I31" s="17"/>
    </row>
    <row r="32" spans="1:9" ht="24" customHeight="1" x14ac:dyDescent="0.35">
      <c r="A32" s="11" t="s">
        <v>15</v>
      </c>
      <c r="B32" s="11"/>
      <c r="C32" s="18">
        <f t="shared" si="1"/>
        <v>9.7584151072705758</v>
      </c>
      <c r="D32" s="18">
        <f>+D13/$D$5*100</f>
        <v>7.657299997321088</v>
      </c>
      <c r="E32" s="18">
        <f>+E13/$E$5*100</f>
        <v>12.435726423895749</v>
      </c>
      <c r="F32" s="19"/>
      <c r="G32" s="19"/>
      <c r="H32" s="19"/>
      <c r="I32" s="17"/>
    </row>
    <row r="33" spans="1:11" ht="24" customHeight="1" x14ac:dyDescent="0.35">
      <c r="A33" s="11" t="s">
        <v>8</v>
      </c>
      <c r="B33" s="11"/>
      <c r="C33" s="18">
        <f t="shared" si="1"/>
        <v>69.762705643893099</v>
      </c>
      <c r="D33" s="18">
        <f>+D14/$D$5*100</f>
        <v>69.493284680753433</v>
      </c>
      <c r="E33" s="18">
        <f>+E14/$E$5*100</f>
        <v>70.106010867930635</v>
      </c>
      <c r="F33" s="19"/>
      <c r="G33" s="19"/>
      <c r="H33" s="19"/>
      <c r="I33" s="17"/>
    </row>
    <row r="34" spans="1:11" ht="24" customHeight="1" x14ac:dyDescent="0.35">
      <c r="B34" s="14" t="s">
        <v>20</v>
      </c>
      <c r="C34" s="18"/>
      <c r="D34" s="18"/>
      <c r="E34" s="18"/>
      <c r="G34" s="17"/>
      <c r="H34" s="17"/>
      <c r="I34" s="17"/>
    </row>
    <row r="35" spans="1:11" ht="24" customHeight="1" x14ac:dyDescent="0.35">
      <c r="A35" s="11" t="s">
        <v>9</v>
      </c>
      <c r="B35" s="11"/>
      <c r="C35" s="18">
        <f t="shared" si="1"/>
        <v>3.9376411784610292</v>
      </c>
      <c r="D35" s="18">
        <f>+D16/$D$5*100</f>
        <v>6.1129982517218195</v>
      </c>
      <c r="E35" s="18">
        <f>+E16/$E$5*100</f>
        <v>1.1657282630940309</v>
      </c>
      <c r="F35" s="19"/>
      <c r="G35" s="19"/>
      <c r="H35" s="19"/>
      <c r="I35" s="17"/>
    </row>
    <row r="36" spans="1:11" ht="24" customHeight="1" x14ac:dyDescent="0.35">
      <c r="B36" s="14" t="s">
        <v>21</v>
      </c>
      <c r="C36" s="18"/>
      <c r="D36" s="18"/>
      <c r="E36" s="18"/>
      <c r="G36" s="17"/>
      <c r="H36" s="17"/>
      <c r="I36" s="17"/>
    </row>
    <row r="37" spans="1:11" ht="24" customHeight="1" x14ac:dyDescent="0.35">
      <c r="A37" s="11" t="s">
        <v>10</v>
      </c>
      <c r="B37" s="11"/>
      <c r="C37" s="18">
        <f t="shared" si="1"/>
        <v>1.5456789428194122</v>
      </c>
      <c r="D37" s="18">
        <f>+D18/$D$5*100</f>
        <v>2.3223406901791179</v>
      </c>
      <c r="E37" s="18">
        <f>+E18/$E$5*100</f>
        <v>0.55603050540181054</v>
      </c>
      <c r="F37" s="19"/>
      <c r="G37" s="19"/>
      <c r="H37" s="19"/>
      <c r="I37" s="17"/>
    </row>
    <row r="38" spans="1:11" ht="24" customHeight="1" x14ac:dyDescent="0.35">
      <c r="B38" s="14" t="s">
        <v>22</v>
      </c>
      <c r="C38" s="18"/>
      <c r="D38" s="18"/>
      <c r="E38" s="18"/>
      <c r="G38" s="17"/>
      <c r="H38" s="17"/>
      <c r="I38" s="17"/>
    </row>
    <row r="39" spans="1:11" ht="24" customHeight="1" x14ac:dyDescent="0.35">
      <c r="A39" s="14" t="s">
        <v>11</v>
      </c>
      <c r="B39" s="14"/>
      <c r="C39" s="18">
        <f t="shared" si="1"/>
        <v>9.0793577462799053</v>
      </c>
      <c r="D39" s="18">
        <f>+D20/$D$5*100</f>
        <v>9.0735888868639698</v>
      </c>
      <c r="E39" s="18">
        <f>+E20/$E$5*100</f>
        <v>9.0867086203587029</v>
      </c>
      <c r="F39" s="19"/>
      <c r="G39" s="19"/>
      <c r="H39" s="19"/>
      <c r="I39" s="17"/>
    </row>
    <row r="40" spans="1:11" ht="24" customHeight="1" x14ac:dyDescent="0.35">
      <c r="B40" s="14" t="s">
        <v>23</v>
      </c>
      <c r="C40" s="16"/>
      <c r="D40" s="18"/>
      <c r="E40" s="20"/>
      <c r="G40" s="17"/>
      <c r="H40" s="17"/>
      <c r="I40" s="17"/>
    </row>
    <row r="41" spans="1:11" ht="24" customHeight="1" x14ac:dyDescent="0.35">
      <c r="A41" s="21" t="s">
        <v>12</v>
      </c>
      <c r="B41" s="21"/>
      <c r="C41" s="23" t="s">
        <v>16</v>
      </c>
      <c r="D41" s="23" t="s">
        <v>16</v>
      </c>
      <c r="E41" s="22" t="s">
        <v>16</v>
      </c>
      <c r="G41" s="17"/>
      <c r="H41" s="17"/>
      <c r="I41" s="17"/>
    </row>
    <row r="42" spans="1:11" s="25" customFormat="1" ht="6.75" customHeight="1" x14ac:dyDescent="0.35">
      <c r="A42" s="25" t="s">
        <v>25</v>
      </c>
      <c r="B42" s="26"/>
      <c r="F42" s="27"/>
      <c r="G42" s="27"/>
      <c r="H42" s="27"/>
      <c r="I42" s="27"/>
      <c r="J42" s="27"/>
      <c r="K42" s="27"/>
    </row>
    <row r="43" spans="1:11" s="29" customFormat="1" ht="30.75" customHeight="1" x14ac:dyDescent="0.5">
      <c r="A43" s="29" t="s">
        <v>28</v>
      </c>
    </row>
    <row r="44" spans="1:11" s="29" customFormat="1" ht="27" customHeight="1" x14ac:dyDescent="0.5">
      <c r="A44" s="29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2017-05-31T09:35:29Z</dcterms:modified>
</cp:coreProperties>
</file>