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9\"/>
    </mc:Choice>
  </mc:AlternateContent>
  <xr:revisionPtr revIDLastSave="0" documentId="13_ncr:1_{DE5BA6F6-033D-4CF6-A6BF-6685DCAF1FC8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T-19.3" sheetId="21" r:id="rId1"/>
  </sheets>
  <definedNames>
    <definedName name="_xlnm._FilterDatabase" localSheetId="0" hidden="1">'T-19.3'!$A$44:$N$44</definedName>
    <definedName name="_xlnm.Print_Area" localSheetId="0">'T-19.3'!$A$1:$O$56</definedName>
    <definedName name="_xlnm.Print_Titles" localSheetId="0">'T-19.3'!$6:$12</definedName>
  </definedNames>
  <calcPr calcId="191029"/>
</workbook>
</file>

<file path=xl/calcChain.xml><?xml version="1.0" encoding="utf-8"?>
<calcChain xmlns="http://schemas.openxmlformats.org/spreadsheetml/2006/main">
  <c r="C44" i="21" l="1"/>
  <c r="D44" i="21"/>
  <c r="E44" i="21"/>
  <c r="F44" i="21"/>
  <c r="G44" i="21"/>
  <c r="I44" i="21"/>
  <c r="J44" i="21"/>
  <c r="K44" i="21"/>
  <c r="L44" i="21"/>
  <c r="M44" i="21"/>
  <c r="N44" i="21"/>
  <c r="C41" i="21"/>
  <c r="D41" i="21"/>
  <c r="E41" i="21"/>
  <c r="F41" i="21"/>
  <c r="G41" i="21"/>
  <c r="I41" i="21"/>
  <c r="J41" i="21"/>
  <c r="K41" i="21"/>
  <c r="L41" i="21"/>
  <c r="M41" i="21"/>
  <c r="C36" i="21"/>
  <c r="D36" i="21"/>
  <c r="E36" i="21"/>
  <c r="F36" i="21"/>
  <c r="G36" i="21"/>
  <c r="I36" i="21"/>
  <c r="J36" i="21"/>
  <c r="K36" i="21"/>
  <c r="L36" i="21"/>
  <c r="M36" i="21"/>
  <c r="N36" i="21"/>
  <c r="C29" i="21"/>
  <c r="D29" i="21"/>
  <c r="E29" i="21"/>
  <c r="F29" i="21"/>
  <c r="F14" i="21" s="1"/>
  <c r="G29" i="21"/>
  <c r="I29" i="21"/>
  <c r="J29" i="21"/>
  <c r="K29" i="21"/>
  <c r="L29" i="21"/>
  <c r="M29" i="21"/>
  <c r="N29" i="21"/>
  <c r="C23" i="21"/>
  <c r="D23" i="21"/>
  <c r="E23" i="21"/>
  <c r="F23" i="21"/>
  <c r="G23" i="21"/>
  <c r="I23" i="21"/>
  <c r="J23" i="21"/>
  <c r="K23" i="21"/>
  <c r="L23" i="21"/>
  <c r="M23" i="21"/>
  <c r="N23" i="21"/>
  <c r="C15" i="21"/>
  <c r="D15" i="21"/>
  <c r="E15" i="21"/>
  <c r="F15" i="21"/>
  <c r="G15" i="21"/>
  <c r="G14" i="21" s="1"/>
  <c r="I15" i="21"/>
  <c r="I14" i="21" s="1"/>
  <c r="J15" i="21"/>
  <c r="K15" i="21"/>
  <c r="L15" i="21"/>
  <c r="M15" i="21"/>
  <c r="N15" i="21"/>
  <c r="B44" i="21"/>
  <c r="B41" i="21"/>
  <c r="B36" i="21"/>
  <c r="B29" i="21"/>
  <c r="B14" i="21" s="1"/>
  <c r="B23" i="21"/>
  <c r="B15" i="21"/>
  <c r="C14" i="21" l="1"/>
  <c r="M14" i="21"/>
  <c r="N14" i="21"/>
  <c r="E14" i="21"/>
  <c r="K14" i="21"/>
  <c r="L14" i="21"/>
  <c r="D14" i="21"/>
  <c r="J14" i="21"/>
</calcChain>
</file>

<file path=xl/sharedStrings.xml><?xml version="1.0" encoding="utf-8"?>
<sst xmlns="http://schemas.openxmlformats.org/spreadsheetml/2006/main" count="175" uniqueCount="86">
  <si>
    <t>รวม</t>
  </si>
  <si>
    <t>Others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</si>
  <si>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</si>
  <si>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</si>
  <si>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</si>
  <si>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</si>
  <si>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</si>
  <si>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</si>
  <si>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</si>
  <si>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</si>
  <si>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</si>
  <si>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</si>
  <si>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</si>
  <si>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</si>
  <si>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</si>
  <si>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</si>
  <si>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</si>
  <si>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</si>
  <si>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</si>
  <si>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 xml:space="preserve"> 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</si>
  <si>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</si>
  <si>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</si>
  <si>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</si>
  <si>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</si>
  <si>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</si>
  <si>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</si>
  <si>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</si>
  <si>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</si>
  <si>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</si>
  <si>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</si>
  <si>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</si>
  <si>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</si>
  <si>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</si>
  <si>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</si>
  <si>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</si>
  <si>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</si>
  <si>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</si>
  <si>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</si>
  <si>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</si>
  <si>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</si>
  <si>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</si>
  <si>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</si>
  <si>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</si>
  <si>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</si>
  <si>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</si>
  <si>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</si>
  <si>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</si>
  <si>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อบต.ตำบลบางมัญ</t>
  </si>
  <si>
    <t>อบต.โพกรวม</t>
  </si>
  <si>
    <t>อบต.ม่วงหมู่</t>
  </si>
  <si>
    <t>อบต.หัวไผ่</t>
  </si>
  <si>
    <t>อบต.ต้นโพธิ์</t>
  </si>
  <si>
    <t>อบต.จักรสีห์</t>
  </si>
  <si>
    <t>อบต.บางกระบือ</t>
  </si>
  <si>
    <t>อบต.ไม้ดัด</t>
  </si>
  <si>
    <t>อบต.แม่ลา</t>
  </si>
  <si>
    <t>อบต.บ้านจ่า</t>
  </si>
  <si>
    <t>อบต.พักทัน</t>
  </si>
  <si>
    <t>อบต.สระแจง</t>
  </si>
  <si>
    <t>อบต.โพทะเล</t>
  </si>
  <si>
    <t>อบต.ค่ายบางระจัน</t>
  </si>
  <si>
    <t>อบต.โพสังโฆ</t>
  </si>
  <si>
    <t>อบต.ท่าข้าม</t>
  </si>
  <si>
    <t>อบต.คอทราย</t>
  </si>
  <si>
    <t>อบต.หนองกระทุ่ม</t>
  </si>
  <si>
    <t>อบต.พระงาม</t>
  </si>
  <si>
    <t>อบต.บ้านหม้อ</t>
  </si>
  <si>
    <t>อบต.บ้านแป้ง</t>
  </si>
  <si>
    <t>อบต.โรงช้าง</t>
  </si>
  <si>
    <t>อบต.โพประจักษ์</t>
  </si>
  <si>
    <t>อบต.วิหารขาว</t>
  </si>
  <si>
    <t>อบต.อินทร์บุรี</t>
  </si>
  <si>
    <t>อบต.ประศุก</t>
  </si>
  <si>
    <t>อบต.งิ้วราย</t>
  </si>
  <si>
    <t>อบต.ชีน้ำร้าย</t>
  </si>
  <si>
    <t>อบต.ท่างาม</t>
  </si>
  <si>
    <t>อบต.น้ำตาล</t>
  </si>
  <si>
    <t>อบต.ทองเอน</t>
  </si>
  <si>
    <t>อบต.ห้วยชัน</t>
  </si>
  <si>
    <t>อบต.โพธิ์ชัย</t>
  </si>
  <si>
    <t>ที่มา : สำนักงานส่งเสริมการปกครองท้องถิ่นจังหวัดสิงห์บุรี</t>
  </si>
  <si>
    <t>Source : Singburi Provincial Office of Local Administration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</si>
  <si>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</si>
  <si>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Table 19.3 Actual Revenue and Expenditure of Subdistrict Administration Organization by Type, District and Subdistrict Administration Organization : Fiscal Year 2021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</si>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</sst>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___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Border="1"/>
    <xf numFmtId="0" fontId="2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7" fillId="0" borderId="1" xfId="0" applyFont="1" applyFill="1" applyBorder="1"/>
    <xf numFmtId="0" fontId="4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0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5" fontId="8" fillId="0" borderId="2" xfId="0" applyNumberFormat="1" applyFont="1" applyFill="1" applyBorder="1"/>
    <xf numFmtId="165" fontId="7" fillId="0" borderId="2" xfId="0" applyNumberFormat="1" applyFont="1" applyFill="1" applyBorder="1"/>
    <xf numFmtId="165" fontId="7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O58"/>
  <sheetViews>
    <sheetView showGridLines="0" tabSelected="1" zoomScale="120" zoomScaleNormal="120" workbookViewId="0">
      <selection activeCell="I48" sqref="I48"/>
    </sheetView>
  </sheetViews>
  <sheetFormatPr defaultRowHeight="18.75" x14ac:dyDescent="0.3"/>
  <cols>
    <col min="1" max="1" width="13" style="5" bestFit="1" customWidth="1"/>
    <col min="2" max="2" width="11.5703125" style="5" bestFit="1" customWidth="1"/>
    <col min="3" max="3" width="11.42578125" style="5" customWidth="1"/>
    <col min="4" max="4" width="10.28515625" style="5" customWidth="1"/>
    <col min="5" max="5" width="11.140625" style="5" customWidth="1"/>
    <col min="6" max="6" width="10.140625" style="5" customWidth="1"/>
    <col min="7" max="7" width="12.5703125" style="5" customWidth="1"/>
    <col min="8" max="8" width="7.7109375" style="5" customWidth="1"/>
    <col min="9" max="9" width="11.7109375" style="5" customWidth="1"/>
    <col min="10" max="10" width="12.28515625" style="5" customWidth="1"/>
    <col min="11" max="11" width="13.140625" style="5" customWidth="1"/>
    <col min="12" max="12" width="12" style="5" customWidth="1"/>
    <col min="13" max="13" width="13" style="5" customWidth="1"/>
    <col min="14" max="14" width="12.42578125" style="5" customWidth="1"/>
    <col min="15" max="15" width="7" style="5" customWidth="1"/>
    <col min="16" max="16" width="5" style="5" customWidth="1"/>
    <col min="17" max="16384" width="9.140625" style="5"/>
  </cols>
  <sheetData>
    <row r="1" spans="1:15" s="2" customFormat="1" x14ac:dyDescent="0.3">
      <c r="A1" s="2" t="s">
        <v>82</v>
      </c>
    </row>
    <row r="2" spans="1:15" s="1" customFormat="1" ht="17.25" x14ac:dyDescent="0.3">
      <c r="A2" s="1" t="s">
        <v>83</v>
      </c>
    </row>
    <row r="3" spans="1:15" s="1" customFormat="1" ht="17.25" x14ac:dyDescent="0.3"/>
    <row r="4" spans="1:15" s="1" customFormat="1" ht="17.25" x14ac:dyDescent="0.3">
      <c r="M4" s="4" t="s">
        <v>40</v>
      </c>
    </row>
    <row r="5" spans="1:15" ht="6" customHeight="1" x14ac:dyDescent="0.3"/>
    <row r="6" spans="1:15" s="7" customFormat="1" ht="17.25" x14ac:dyDescent="0.3">
      <c r="A6" s="6"/>
      <c r="B6" s="36" t="s">
        <v>11</v>
      </c>
      <c r="C6" s="37"/>
      <c r="D6" s="37"/>
      <c r="E6" s="37"/>
      <c r="F6" s="37"/>
      <c r="G6" s="37"/>
      <c r="H6" s="38"/>
      <c r="I6" s="42" t="s">
        <v>12</v>
      </c>
      <c r="J6" s="43"/>
      <c r="K6" s="43"/>
      <c r="L6" s="43"/>
      <c r="M6" s="43"/>
      <c r="N6" s="44"/>
    </row>
    <row r="7" spans="1:15" s="7" customFormat="1" ht="21.75" customHeight="1" x14ac:dyDescent="0.3">
      <c r="B7" s="39" t="s">
        <v>6</v>
      </c>
      <c r="C7" s="40"/>
      <c r="D7" s="40"/>
      <c r="E7" s="40"/>
      <c r="F7" s="40"/>
      <c r="G7" s="40"/>
      <c r="H7" s="41"/>
      <c r="I7" s="45" t="s">
        <v>13</v>
      </c>
      <c r="J7" s="46"/>
      <c r="K7" s="46"/>
      <c r="L7" s="46"/>
      <c r="M7" s="46"/>
      <c r="N7" s="47"/>
    </row>
    <row r="8" spans="1:15" s="7" customFormat="1" x14ac:dyDescent="0.3">
      <c r="A8" s="32" t="s">
        <v>31</v>
      </c>
      <c r="B8" s="8"/>
      <c r="C8" s="8" t="s">
        <v>16</v>
      </c>
      <c r="D8" s="8"/>
      <c r="E8" s="8"/>
      <c r="F8" s="8"/>
      <c r="G8" s="3"/>
      <c r="H8" s="9"/>
      <c r="I8" s="10"/>
      <c r="J8" s="10"/>
      <c r="K8" s="10"/>
      <c r="L8" s="10"/>
      <c r="M8" s="10"/>
      <c r="N8" s="35"/>
      <c r="O8" s="11"/>
    </row>
    <row r="9" spans="1:15" s="7" customFormat="1" x14ac:dyDescent="0.3">
      <c r="A9" s="32" t="s">
        <v>29</v>
      </c>
      <c r="B9" s="8"/>
      <c r="C9" s="8" t="s">
        <v>25</v>
      </c>
      <c r="D9" s="8"/>
      <c r="E9" s="8" t="s">
        <v>5</v>
      </c>
      <c r="F9" s="8"/>
      <c r="G9" s="10"/>
      <c r="H9" s="8"/>
      <c r="I9" s="10"/>
      <c r="J9" s="10"/>
      <c r="K9" s="10"/>
      <c r="L9" s="10"/>
      <c r="M9" s="10"/>
      <c r="N9" s="8"/>
      <c r="O9" s="11"/>
    </row>
    <row r="10" spans="1:15" s="7" customFormat="1" x14ac:dyDescent="0.3">
      <c r="A10" s="32" t="s">
        <v>30</v>
      </c>
      <c r="B10" s="8" t="s">
        <v>3</v>
      </c>
      <c r="C10" s="8" t="s">
        <v>26</v>
      </c>
      <c r="D10" s="8"/>
      <c r="E10" s="12" t="s">
        <v>27</v>
      </c>
      <c r="F10" s="8"/>
      <c r="G10" s="10"/>
      <c r="H10" s="8"/>
      <c r="I10" s="10" t="s">
        <v>20</v>
      </c>
      <c r="J10" s="10"/>
      <c r="K10" s="10"/>
      <c r="L10" s="10"/>
      <c r="M10" s="10"/>
      <c r="N10" s="8"/>
      <c r="O10" s="11"/>
    </row>
    <row r="11" spans="1:15" s="7" customFormat="1" x14ac:dyDescent="0.3">
      <c r="A11" s="13"/>
      <c r="B11" s="14" t="s">
        <v>15</v>
      </c>
      <c r="C11" s="15" t="s">
        <v>38</v>
      </c>
      <c r="D11" s="8" t="s">
        <v>4</v>
      </c>
      <c r="E11" s="15" t="s">
        <v>39</v>
      </c>
      <c r="F11" s="8" t="s">
        <v>17</v>
      </c>
      <c r="G11" s="10" t="s">
        <v>9</v>
      </c>
      <c r="H11" s="8" t="s">
        <v>2</v>
      </c>
      <c r="I11" s="16" t="s">
        <v>14</v>
      </c>
      <c r="J11" s="10" t="s">
        <v>21</v>
      </c>
      <c r="K11" s="10" t="s">
        <v>22</v>
      </c>
      <c r="L11" s="10" t="s">
        <v>23</v>
      </c>
      <c r="M11" s="10" t="s">
        <v>24</v>
      </c>
      <c r="N11" s="8" t="s">
        <v>28</v>
      </c>
      <c r="O11" s="11"/>
    </row>
    <row r="12" spans="1:15" s="7" customFormat="1" ht="19.5" x14ac:dyDescent="0.45">
      <c r="A12" s="17"/>
      <c r="B12" s="18" t="s">
        <v>18</v>
      </c>
      <c r="C12" s="18" t="s">
        <v>37</v>
      </c>
      <c r="D12" s="18" t="s">
        <v>7</v>
      </c>
      <c r="E12" s="18" t="s">
        <v>36</v>
      </c>
      <c r="F12" s="18" t="s">
        <v>8</v>
      </c>
      <c r="G12" s="19" t="s">
        <v>10</v>
      </c>
      <c r="H12" s="18" t="s">
        <v>1</v>
      </c>
      <c r="I12" s="19" t="s">
        <v>35</v>
      </c>
      <c r="J12" s="19" t="s">
        <v>32</v>
      </c>
      <c r="K12" s="19" t="s">
        <v>33</v>
      </c>
      <c r="L12" s="19" t="s">
        <v>34</v>
      </c>
      <c r="M12" s="19" t="s">
        <v>10</v>
      </c>
      <c r="N12" s="18" t="s">
        <v>1</v>
      </c>
    </row>
    <row r="13" spans="1:15" ht="9.75" customHeight="1" x14ac:dyDescent="0.3">
      <c r="A13" s="28" t="s">
        <v>19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9"/>
    </row>
    <row r="14" spans="1:15" s="2" customFormat="1" x14ac:dyDescent="0.3">
      <c r="A14" s="28" t="s">
        <v>0</v>
      </c>
      <c r="B14" s="48">
        <f>B15+B23+B29+B36+B41+B44</f>
        <v>11181900</v>
      </c>
      <c r="C14" s="48">
        <f>C15+C23+C29+C36+C41+C44</f>
        <v>6974296</v>
      </c>
      <c r="D14" s="48">
        <f t="shared" ref="D14:N14" si="0">D15+D23+D29+D36+D41+D44</f>
        <v>4629573</v>
      </c>
      <c r="E14" s="48">
        <f t="shared" si="0"/>
        <v>10061378</v>
      </c>
      <c r="F14" s="48">
        <f t="shared" si="0"/>
        <v>2243750</v>
      </c>
      <c r="G14" s="48">
        <f t="shared" si="0"/>
        <v>579940702</v>
      </c>
      <c r="H14" s="51" t="s">
        <v>84</v>
      </c>
      <c r="I14" s="48">
        <f t="shared" si="0"/>
        <v>310113819</v>
      </c>
      <c r="J14" s="48">
        <f t="shared" si="0"/>
        <v>309858877</v>
      </c>
      <c r="K14" s="48">
        <f t="shared" si="0"/>
        <v>190907181</v>
      </c>
      <c r="L14" s="48">
        <f t="shared" si="0"/>
        <v>67190555</v>
      </c>
      <c r="M14" s="48">
        <f t="shared" si="0"/>
        <v>49309445</v>
      </c>
      <c r="N14" s="48" t="e">
        <f t="shared" si="0"/>
        <v>#VALUE!</v>
      </c>
    </row>
    <row r="15" spans="1:15" s="25" customFormat="1" x14ac:dyDescent="0.3">
      <c r="A15" s="30" t="s">
        <v>41</v>
      </c>
      <c r="B15" s="48">
        <f>SUM(B16:B22)</f>
        <v>5028251</v>
      </c>
      <c r="C15" s="48">
        <f t="shared" ref="C15:N15" si="1">SUM(C16:C22)</f>
        <v>1827198</v>
      </c>
      <c r="D15" s="48">
        <f t="shared" si="1"/>
        <v>1188973</v>
      </c>
      <c r="E15" s="48">
        <f t="shared" si="1"/>
        <v>1250925</v>
      </c>
      <c r="F15" s="48">
        <f t="shared" si="1"/>
        <v>189766</v>
      </c>
      <c r="G15" s="48">
        <f t="shared" si="1"/>
        <v>136539236</v>
      </c>
      <c r="H15" s="51" t="s">
        <v>84</v>
      </c>
      <c r="I15" s="48">
        <f t="shared" si="1"/>
        <v>69179472</v>
      </c>
      <c r="J15" s="48">
        <f t="shared" si="1"/>
        <v>63785679</v>
      </c>
      <c r="K15" s="48">
        <f t="shared" si="1"/>
        <v>37694131</v>
      </c>
      <c r="L15" s="48">
        <f t="shared" si="1"/>
        <v>21295340</v>
      </c>
      <c r="M15" s="48">
        <f t="shared" si="1"/>
        <v>7135598</v>
      </c>
      <c r="N15" s="48">
        <f t="shared" si="1"/>
        <v>2563224</v>
      </c>
    </row>
    <row r="16" spans="1:15" x14ac:dyDescent="0.3">
      <c r="A16" s="27" t="s">
        <v>47</v>
      </c>
      <c r="B16" s="49">
        <v>2231544</v>
      </c>
      <c r="C16" s="49">
        <v>263387</v>
      </c>
      <c r="D16" s="49">
        <v>231159</v>
      </c>
      <c r="E16" s="50" t="s">
        <v>84</v>
      </c>
      <c r="F16" s="49">
        <v>44712</v>
      </c>
      <c r="G16" s="49">
        <v>7474097</v>
      </c>
      <c r="H16" s="50" t="s">
        <v>84</v>
      </c>
      <c r="I16" s="49">
        <v>677408</v>
      </c>
      <c r="J16" s="49">
        <v>6870246</v>
      </c>
      <c r="K16" s="49">
        <v>4142998</v>
      </c>
      <c r="L16" s="49">
        <v>432300</v>
      </c>
      <c r="M16" s="50" t="s">
        <v>84</v>
      </c>
      <c r="N16" s="49">
        <v>2543224</v>
      </c>
    </row>
    <row r="17" spans="1:14" x14ac:dyDescent="0.3">
      <c r="A17" s="27" t="s">
        <v>48</v>
      </c>
      <c r="B17" s="49">
        <v>230059</v>
      </c>
      <c r="C17" s="49">
        <v>327160</v>
      </c>
      <c r="D17" s="49">
        <v>108414</v>
      </c>
      <c r="E17" s="49">
        <v>1250925</v>
      </c>
      <c r="F17" s="49">
        <v>67770</v>
      </c>
      <c r="G17" s="49">
        <v>24442935</v>
      </c>
      <c r="H17" s="50" t="s">
        <v>84</v>
      </c>
      <c r="I17" s="49">
        <v>9317228</v>
      </c>
      <c r="J17" s="49">
        <v>8483451</v>
      </c>
      <c r="K17" s="49">
        <v>6380181</v>
      </c>
      <c r="L17" s="49">
        <v>8427205</v>
      </c>
      <c r="M17" s="49">
        <v>823300</v>
      </c>
      <c r="N17" s="50" t="s">
        <v>85</v>
      </c>
    </row>
    <row r="18" spans="1:14" x14ac:dyDescent="0.3">
      <c r="A18" s="27" t="s">
        <v>49</v>
      </c>
      <c r="B18" s="49">
        <v>953851</v>
      </c>
      <c r="C18" s="49">
        <v>410801</v>
      </c>
      <c r="D18" s="49">
        <v>293127</v>
      </c>
      <c r="E18" s="50" t="s">
        <v>84</v>
      </c>
      <c r="F18" s="49">
        <v>49550</v>
      </c>
      <c r="G18" s="49">
        <v>28124133</v>
      </c>
      <c r="H18" s="50" t="s">
        <v>84</v>
      </c>
      <c r="I18" s="49">
        <v>12196897</v>
      </c>
      <c r="J18" s="49">
        <v>8697632</v>
      </c>
      <c r="K18" s="49">
        <v>4143814</v>
      </c>
      <c r="L18" s="49">
        <v>1215756</v>
      </c>
      <c r="M18" s="49">
        <v>1704634</v>
      </c>
      <c r="N18" s="50" t="s">
        <v>85</v>
      </c>
    </row>
    <row r="19" spans="1:14" x14ac:dyDescent="0.3">
      <c r="A19" s="27" t="s">
        <v>50</v>
      </c>
      <c r="B19" s="49">
        <v>31072</v>
      </c>
      <c r="C19" s="49">
        <v>2518</v>
      </c>
      <c r="D19" s="49">
        <v>83072</v>
      </c>
      <c r="E19" s="50" t="s">
        <v>84</v>
      </c>
      <c r="F19" s="49">
        <v>1160</v>
      </c>
      <c r="G19" s="49">
        <v>17652339</v>
      </c>
      <c r="H19" s="50" t="s">
        <v>84</v>
      </c>
      <c r="I19" s="49">
        <v>12229514</v>
      </c>
      <c r="J19" s="49">
        <v>10759670</v>
      </c>
      <c r="K19" s="49">
        <v>4214843</v>
      </c>
      <c r="L19" s="49">
        <v>217330</v>
      </c>
      <c r="M19" s="49">
        <v>1313320</v>
      </c>
      <c r="N19" s="50" t="s">
        <v>85</v>
      </c>
    </row>
    <row r="20" spans="1:14" x14ac:dyDescent="0.3">
      <c r="A20" s="27" t="s">
        <v>52</v>
      </c>
      <c r="B20" s="49">
        <v>114231</v>
      </c>
      <c r="C20" s="49">
        <v>4565</v>
      </c>
      <c r="D20" s="49">
        <v>203827</v>
      </c>
      <c r="E20" s="50" t="s">
        <v>84</v>
      </c>
      <c r="F20" s="49">
        <v>19011</v>
      </c>
      <c r="G20" s="49">
        <v>13315797</v>
      </c>
      <c r="H20" s="50" t="s">
        <v>84</v>
      </c>
      <c r="I20" s="49">
        <v>8016642</v>
      </c>
      <c r="J20" s="49">
        <v>9040494</v>
      </c>
      <c r="K20" s="49">
        <v>5116684</v>
      </c>
      <c r="L20" s="49">
        <v>2882214</v>
      </c>
      <c r="M20" s="49">
        <v>1216026</v>
      </c>
      <c r="N20" s="49">
        <v>20000</v>
      </c>
    </row>
    <row r="21" spans="1:14" x14ac:dyDescent="0.3">
      <c r="A21" s="27" t="s">
        <v>53</v>
      </c>
      <c r="B21" s="49">
        <v>71279</v>
      </c>
      <c r="C21" s="49">
        <v>464791</v>
      </c>
      <c r="D21" s="49">
        <v>112920</v>
      </c>
      <c r="E21" s="50" t="s">
        <v>84</v>
      </c>
      <c r="F21" s="49">
        <v>5000</v>
      </c>
      <c r="G21" s="49">
        <v>26095584</v>
      </c>
      <c r="H21" s="50" t="s">
        <v>84</v>
      </c>
      <c r="I21" s="49">
        <v>13150193</v>
      </c>
      <c r="J21" s="49">
        <v>10310050</v>
      </c>
      <c r="K21" s="49">
        <v>7039758</v>
      </c>
      <c r="L21" s="49">
        <v>4145549</v>
      </c>
      <c r="M21" s="49">
        <v>1525940</v>
      </c>
      <c r="N21" s="50" t="s">
        <v>85</v>
      </c>
    </row>
    <row r="22" spans="1:14" x14ac:dyDescent="0.3">
      <c r="A22" s="27" t="s">
        <v>51</v>
      </c>
      <c r="B22" s="49">
        <v>1396215</v>
      </c>
      <c r="C22" s="49">
        <v>353976</v>
      </c>
      <c r="D22" s="49">
        <v>156454</v>
      </c>
      <c r="E22" s="50" t="s">
        <v>84</v>
      </c>
      <c r="F22" s="49">
        <v>2563</v>
      </c>
      <c r="G22" s="49">
        <v>19434351</v>
      </c>
      <c r="H22" s="50" t="s">
        <v>84</v>
      </c>
      <c r="I22" s="49">
        <v>13591590</v>
      </c>
      <c r="J22" s="49">
        <v>9624136</v>
      </c>
      <c r="K22" s="49">
        <v>6655853</v>
      </c>
      <c r="L22" s="49">
        <v>3974986</v>
      </c>
      <c r="M22" s="49">
        <v>552378</v>
      </c>
      <c r="N22" s="50" t="s">
        <v>85</v>
      </c>
    </row>
    <row r="23" spans="1:14" s="25" customFormat="1" x14ac:dyDescent="0.3">
      <c r="A23" s="33" t="s">
        <v>42</v>
      </c>
      <c r="B23" s="48">
        <f>SUM(B24:B28)</f>
        <v>536377</v>
      </c>
      <c r="C23" s="48">
        <f t="shared" ref="C23:N23" si="2">SUM(C24:C28)</f>
        <v>575100</v>
      </c>
      <c r="D23" s="48">
        <f t="shared" si="2"/>
        <v>514438</v>
      </c>
      <c r="E23" s="48">
        <f t="shared" si="2"/>
        <v>3916669</v>
      </c>
      <c r="F23" s="48">
        <f t="shared" si="2"/>
        <v>178577</v>
      </c>
      <c r="G23" s="48">
        <f t="shared" si="2"/>
        <v>74965510</v>
      </c>
      <c r="H23" s="51" t="s">
        <v>84</v>
      </c>
      <c r="I23" s="48">
        <f t="shared" si="2"/>
        <v>45668979</v>
      </c>
      <c r="J23" s="48">
        <f t="shared" si="2"/>
        <v>47596724</v>
      </c>
      <c r="K23" s="48">
        <f t="shared" si="2"/>
        <v>22695655</v>
      </c>
      <c r="L23" s="48">
        <f t="shared" si="2"/>
        <v>6169493</v>
      </c>
      <c r="M23" s="48">
        <f t="shared" si="2"/>
        <v>4539234</v>
      </c>
      <c r="N23" s="48">
        <f t="shared" si="2"/>
        <v>25000</v>
      </c>
    </row>
    <row r="24" spans="1:14" x14ac:dyDescent="0.3">
      <c r="A24" s="34" t="s">
        <v>58</v>
      </c>
      <c r="B24" s="49">
        <v>46051</v>
      </c>
      <c r="C24" s="49">
        <v>70255</v>
      </c>
      <c r="D24" s="49">
        <v>171513</v>
      </c>
      <c r="E24" s="49">
        <v>696561</v>
      </c>
      <c r="F24" s="49">
        <v>12580</v>
      </c>
      <c r="G24" s="49">
        <v>15709015</v>
      </c>
      <c r="H24" s="50" t="s">
        <v>84</v>
      </c>
      <c r="I24" s="49">
        <v>9795754</v>
      </c>
      <c r="J24" s="49">
        <v>9272373</v>
      </c>
      <c r="K24" s="49">
        <v>4686605</v>
      </c>
      <c r="L24" s="49">
        <v>3638120</v>
      </c>
      <c r="M24" s="49">
        <v>965680</v>
      </c>
      <c r="N24" s="49">
        <v>25000</v>
      </c>
    </row>
    <row r="25" spans="1:14" x14ac:dyDescent="0.3">
      <c r="A25" s="34" t="s">
        <v>55</v>
      </c>
      <c r="B25" s="49">
        <v>59103</v>
      </c>
      <c r="C25" s="49">
        <v>138464</v>
      </c>
      <c r="D25" s="49">
        <v>33760</v>
      </c>
      <c r="E25" s="49">
        <v>932955</v>
      </c>
      <c r="F25" s="49">
        <v>80323</v>
      </c>
      <c r="G25" s="49">
        <v>14517113</v>
      </c>
      <c r="H25" s="50" t="s">
        <v>84</v>
      </c>
      <c r="I25" s="49">
        <v>7478311</v>
      </c>
      <c r="J25" s="49">
        <v>11626520</v>
      </c>
      <c r="K25" s="49">
        <v>5389058</v>
      </c>
      <c r="L25" s="49">
        <v>762750</v>
      </c>
      <c r="M25" s="49">
        <v>457798</v>
      </c>
      <c r="N25" s="50" t="s">
        <v>85</v>
      </c>
    </row>
    <row r="26" spans="1:14" x14ac:dyDescent="0.3">
      <c r="A26" s="34" t="s">
        <v>56</v>
      </c>
      <c r="B26" s="49">
        <v>51109</v>
      </c>
      <c r="C26" s="49">
        <v>98875</v>
      </c>
      <c r="D26" s="49">
        <v>112477</v>
      </c>
      <c r="E26" s="49">
        <v>483526</v>
      </c>
      <c r="F26" s="49">
        <v>1490</v>
      </c>
      <c r="G26" s="49">
        <v>12497101</v>
      </c>
      <c r="H26" s="50" t="s">
        <v>84</v>
      </c>
      <c r="I26" s="49">
        <v>7864849</v>
      </c>
      <c r="J26" s="49">
        <v>5105230</v>
      </c>
      <c r="K26" s="49">
        <v>2944266</v>
      </c>
      <c r="L26" s="50" t="s">
        <v>84</v>
      </c>
      <c r="M26" s="49">
        <v>180000</v>
      </c>
      <c r="N26" s="50" t="s">
        <v>85</v>
      </c>
    </row>
    <row r="27" spans="1:14" x14ac:dyDescent="0.3">
      <c r="A27" s="34" t="s">
        <v>54</v>
      </c>
      <c r="B27" s="49">
        <v>322782</v>
      </c>
      <c r="C27" s="49">
        <v>255341</v>
      </c>
      <c r="D27" s="49">
        <v>131984</v>
      </c>
      <c r="E27" s="49">
        <v>106912</v>
      </c>
      <c r="F27" s="49">
        <v>82000</v>
      </c>
      <c r="G27" s="49">
        <v>15619933</v>
      </c>
      <c r="H27" s="50" t="s">
        <v>84</v>
      </c>
      <c r="I27" s="49">
        <v>9644475</v>
      </c>
      <c r="J27" s="49">
        <v>12203771</v>
      </c>
      <c r="K27" s="49">
        <v>3765037</v>
      </c>
      <c r="L27" s="49">
        <v>202300</v>
      </c>
      <c r="M27" s="49">
        <v>1160000</v>
      </c>
      <c r="N27" s="50" t="s">
        <v>85</v>
      </c>
    </row>
    <row r="28" spans="1:14" x14ac:dyDescent="0.3">
      <c r="A28" s="34" t="s">
        <v>57</v>
      </c>
      <c r="B28" s="49">
        <v>57332</v>
      </c>
      <c r="C28" s="49">
        <v>12165</v>
      </c>
      <c r="D28" s="49">
        <v>64704</v>
      </c>
      <c r="E28" s="49">
        <v>1696715</v>
      </c>
      <c r="F28" s="49">
        <v>2184</v>
      </c>
      <c r="G28" s="49">
        <v>16622348</v>
      </c>
      <c r="H28" s="50" t="s">
        <v>84</v>
      </c>
      <c r="I28" s="49">
        <v>10885590</v>
      </c>
      <c r="J28" s="49">
        <v>9388830</v>
      </c>
      <c r="K28" s="49">
        <v>5910689</v>
      </c>
      <c r="L28" s="49">
        <v>1566323</v>
      </c>
      <c r="M28" s="49">
        <v>1775756</v>
      </c>
      <c r="N28" s="50" t="s">
        <v>85</v>
      </c>
    </row>
    <row r="29" spans="1:14" s="25" customFormat="1" x14ac:dyDescent="0.3">
      <c r="A29" s="28" t="s">
        <v>43</v>
      </c>
      <c r="B29" s="48">
        <f>SUM(B30:B35)</f>
        <v>707155</v>
      </c>
      <c r="C29" s="48">
        <f t="shared" ref="C29:N29" si="3">SUM(C30:C35)</f>
        <v>738085</v>
      </c>
      <c r="D29" s="48">
        <f t="shared" si="3"/>
        <v>628356</v>
      </c>
      <c r="E29" s="48">
        <f t="shared" si="3"/>
        <v>3298</v>
      </c>
      <c r="F29" s="48">
        <f t="shared" si="3"/>
        <v>330749</v>
      </c>
      <c r="G29" s="48">
        <f t="shared" si="3"/>
        <v>104272178</v>
      </c>
      <c r="H29" s="51" t="s">
        <v>84</v>
      </c>
      <c r="I29" s="48">
        <f t="shared" si="3"/>
        <v>42607195</v>
      </c>
      <c r="J29" s="48">
        <f t="shared" si="3"/>
        <v>56238671</v>
      </c>
      <c r="K29" s="48">
        <f t="shared" si="3"/>
        <v>37329451</v>
      </c>
      <c r="L29" s="48">
        <f t="shared" si="3"/>
        <v>10841327</v>
      </c>
      <c r="M29" s="48">
        <f t="shared" si="3"/>
        <v>20314640</v>
      </c>
      <c r="N29" s="48">
        <f t="shared" si="3"/>
        <v>3554069</v>
      </c>
    </row>
    <row r="30" spans="1:14" x14ac:dyDescent="0.3">
      <c r="A30" s="29" t="s">
        <v>60</v>
      </c>
      <c r="B30" s="49">
        <v>308434</v>
      </c>
      <c r="C30" s="49">
        <v>301787</v>
      </c>
      <c r="D30" s="49">
        <v>2000</v>
      </c>
      <c r="E30" s="50" t="s">
        <v>84</v>
      </c>
      <c r="F30" s="49">
        <v>295334</v>
      </c>
      <c r="G30" s="49">
        <v>27596431</v>
      </c>
      <c r="H30" s="50" t="s">
        <v>84</v>
      </c>
      <c r="I30" s="49">
        <v>697291</v>
      </c>
      <c r="J30" s="49">
        <v>11180423</v>
      </c>
      <c r="K30" s="49">
        <v>8001346</v>
      </c>
      <c r="L30" s="49" t="s">
        <v>84</v>
      </c>
      <c r="M30" s="49">
        <v>14840224</v>
      </c>
      <c r="N30" s="49">
        <v>3536069</v>
      </c>
    </row>
    <row r="31" spans="1:14" x14ac:dyDescent="0.3">
      <c r="A31" s="29" t="s">
        <v>61</v>
      </c>
      <c r="B31" s="49">
        <v>68199</v>
      </c>
      <c r="C31" s="49">
        <v>8328</v>
      </c>
      <c r="D31" s="49">
        <v>170400</v>
      </c>
      <c r="E31" s="50" t="s">
        <v>84</v>
      </c>
      <c r="F31" s="49">
        <v>3140</v>
      </c>
      <c r="G31" s="49">
        <v>16484555</v>
      </c>
      <c r="H31" s="50" t="s">
        <v>84</v>
      </c>
      <c r="I31" s="49">
        <v>9954597</v>
      </c>
      <c r="J31" s="49">
        <v>9559600</v>
      </c>
      <c r="K31" s="49">
        <v>9311962</v>
      </c>
      <c r="L31" s="49">
        <v>1222292</v>
      </c>
      <c r="M31" s="49">
        <v>1460684</v>
      </c>
      <c r="N31" s="50" t="s">
        <v>85</v>
      </c>
    </row>
    <row r="32" spans="1:14" x14ac:dyDescent="0.3">
      <c r="A32" s="29" t="s">
        <v>59</v>
      </c>
      <c r="B32" s="49">
        <v>103287</v>
      </c>
      <c r="C32" s="49">
        <v>68829</v>
      </c>
      <c r="D32" s="49">
        <v>88602</v>
      </c>
      <c r="E32" s="50" t="s">
        <v>84</v>
      </c>
      <c r="F32" s="49">
        <v>4683</v>
      </c>
      <c r="G32" s="49">
        <v>22640929</v>
      </c>
      <c r="H32" s="50" t="s">
        <v>84</v>
      </c>
      <c r="I32" s="49">
        <v>10115545</v>
      </c>
      <c r="J32" s="49">
        <v>10368560</v>
      </c>
      <c r="K32" s="49">
        <v>4974168</v>
      </c>
      <c r="L32" s="49">
        <v>3342897</v>
      </c>
      <c r="M32" s="49">
        <v>1593920</v>
      </c>
      <c r="N32" s="50" t="s">
        <v>85</v>
      </c>
    </row>
    <row r="33" spans="1:14" x14ac:dyDescent="0.3">
      <c r="A33" s="29" t="s">
        <v>64</v>
      </c>
      <c r="B33" s="49">
        <v>103649</v>
      </c>
      <c r="C33" s="49">
        <v>8648</v>
      </c>
      <c r="D33" s="49">
        <v>233746</v>
      </c>
      <c r="E33" s="49">
        <v>3298</v>
      </c>
      <c r="F33" s="50" t="s">
        <v>84</v>
      </c>
      <c r="G33" s="49">
        <v>9596691</v>
      </c>
      <c r="H33" s="50" t="s">
        <v>84</v>
      </c>
      <c r="I33" s="49">
        <v>5560749</v>
      </c>
      <c r="J33" s="49">
        <v>7690479</v>
      </c>
      <c r="K33" s="49">
        <v>4857414</v>
      </c>
      <c r="L33" s="49">
        <v>1121600</v>
      </c>
      <c r="M33" s="49" t="s">
        <v>84</v>
      </c>
      <c r="N33" s="50" t="s">
        <v>85</v>
      </c>
    </row>
    <row r="34" spans="1:14" x14ac:dyDescent="0.3">
      <c r="A34" s="29" t="s">
        <v>62</v>
      </c>
      <c r="B34" s="49">
        <v>105755</v>
      </c>
      <c r="C34" s="49">
        <v>347740</v>
      </c>
      <c r="D34" s="49">
        <v>65745</v>
      </c>
      <c r="E34" s="50" t="s">
        <v>84</v>
      </c>
      <c r="F34" s="49">
        <v>27592</v>
      </c>
      <c r="G34" s="49">
        <v>16874224</v>
      </c>
      <c r="H34" s="50" t="s">
        <v>84</v>
      </c>
      <c r="I34" s="49">
        <v>10119277</v>
      </c>
      <c r="J34" s="49">
        <v>9760479</v>
      </c>
      <c r="K34" s="49">
        <v>5588187</v>
      </c>
      <c r="L34" s="49">
        <v>188650</v>
      </c>
      <c r="M34" s="49">
        <v>1525620</v>
      </c>
      <c r="N34" s="50" t="s">
        <v>85</v>
      </c>
    </row>
    <row r="35" spans="1:14" x14ac:dyDescent="0.3">
      <c r="A35" s="27" t="s">
        <v>63</v>
      </c>
      <c r="B35" s="49">
        <v>17831</v>
      </c>
      <c r="C35" s="49">
        <v>2753</v>
      </c>
      <c r="D35" s="49">
        <v>67863</v>
      </c>
      <c r="E35" s="50" t="s">
        <v>84</v>
      </c>
      <c r="F35" s="50" t="s">
        <v>84</v>
      </c>
      <c r="G35" s="49">
        <v>11079348</v>
      </c>
      <c r="H35" s="50" t="s">
        <v>84</v>
      </c>
      <c r="I35" s="49">
        <v>6159736</v>
      </c>
      <c r="J35" s="49">
        <v>7679130</v>
      </c>
      <c r="K35" s="49">
        <v>4596374</v>
      </c>
      <c r="L35" s="49">
        <v>4965888</v>
      </c>
      <c r="M35" s="49">
        <v>894192</v>
      </c>
      <c r="N35" s="49">
        <v>18000</v>
      </c>
    </row>
    <row r="36" spans="1:14" s="26" customFormat="1" x14ac:dyDescent="0.25">
      <c r="A36" s="31" t="s">
        <v>44</v>
      </c>
      <c r="B36" s="48">
        <f>SUM(B37:B40)</f>
        <v>2304439</v>
      </c>
      <c r="C36" s="48">
        <f t="shared" ref="C36:N36" si="4">SUM(C37:C40)</f>
        <v>2304439</v>
      </c>
      <c r="D36" s="48">
        <f t="shared" si="4"/>
        <v>687062</v>
      </c>
      <c r="E36" s="48">
        <f t="shared" si="4"/>
        <v>566948</v>
      </c>
      <c r="F36" s="48">
        <f t="shared" si="4"/>
        <v>55533</v>
      </c>
      <c r="G36" s="48">
        <f t="shared" si="4"/>
        <v>65967684</v>
      </c>
      <c r="H36" s="51" t="s">
        <v>84</v>
      </c>
      <c r="I36" s="48">
        <f t="shared" si="4"/>
        <v>35429750</v>
      </c>
      <c r="J36" s="48">
        <f t="shared" si="4"/>
        <v>37283332</v>
      </c>
      <c r="K36" s="48">
        <f t="shared" si="4"/>
        <v>25594262</v>
      </c>
      <c r="L36" s="48">
        <f t="shared" si="4"/>
        <v>4222977</v>
      </c>
      <c r="M36" s="48">
        <f t="shared" si="4"/>
        <v>2899860</v>
      </c>
      <c r="N36" s="48">
        <f t="shared" si="4"/>
        <v>20000</v>
      </c>
    </row>
    <row r="37" spans="1:14" x14ac:dyDescent="0.3">
      <c r="A37" s="29" t="s">
        <v>68</v>
      </c>
      <c r="B37" s="49">
        <v>263923</v>
      </c>
      <c r="C37" s="49">
        <v>263923</v>
      </c>
      <c r="D37" s="49">
        <v>111197</v>
      </c>
      <c r="E37" s="50" t="s">
        <v>84</v>
      </c>
      <c r="F37" s="49">
        <v>15</v>
      </c>
      <c r="G37" s="49">
        <v>17148544</v>
      </c>
      <c r="H37" s="50" t="s">
        <v>84</v>
      </c>
      <c r="I37" s="49">
        <v>12475022</v>
      </c>
      <c r="J37" s="49">
        <v>9936042</v>
      </c>
      <c r="K37" s="49">
        <v>5180655</v>
      </c>
      <c r="L37" s="49">
        <v>311750</v>
      </c>
      <c r="M37" s="49">
        <v>770323</v>
      </c>
      <c r="N37" s="50" t="s">
        <v>85</v>
      </c>
    </row>
    <row r="38" spans="1:14" x14ac:dyDescent="0.3">
      <c r="A38" s="29" t="s">
        <v>67</v>
      </c>
      <c r="B38" s="49">
        <v>767712</v>
      </c>
      <c r="C38" s="49">
        <v>767712</v>
      </c>
      <c r="D38" s="49">
        <v>204637</v>
      </c>
      <c r="E38" s="49">
        <v>566948</v>
      </c>
      <c r="F38" s="49">
        <v>33276</v>
      </c>
      <c r="G38" s="49">
        <v>9141594</v>
      </c>
      <c r="H38" s="50" t="s">
        <v>84</v>
      </c>
      <c r="I38" s="49">
        <v>1851022</v>
      </c>
      <c r="J38" s="49">
        <v>7933042</v>
      </c>
      <c r="K38" s="49">
        <v>5021238</v>
      </c>
      <c r="L38" s="49">
        <v>2354200</v>
      </c>
      <c r="M38" s="49">
        <v>791657</v>
      </c>
      <c r="N38" s="50" t="s">
        <v>85</v>
      </c>
    </row>
    <row r="39" spans="1:14" x14ac:dyDescent="0.3">
      <c r="A39" s="29" t="s">
        <v>66</v>
      </c>
      <c r="B39" s="49">
        <v>1169617</v>
      </c>
      <c r="C39" s="49">
        <v>1169617</v>
      </c>
      <c r="D39" s="49">
        <v>273689</v>
      </c>
      <c r="E39" s="50" t="s">
        <v>84</v>
      </c>
      <c r="F39" s="49">
        <v>22242</v>
      </c>
      <c r="G39" s="49">
        <v>26159377</v>
      </c>
      <c r="H39" s="50" t="s">
        <v>84</v>
      </c>
      <c r="I39" s="49">
        <v>11534684</v>
      </c>
      <c r="J39" s="49">
        <v>10984991</v>
      </c>
      <c r="K39" s="49">
        <v>11517194</v>
      </c>
      <c r="L39" s="49">
        <v>1001277</v>
      </c>
      <c r="M39" s="49">
        <v>996000</v>
      </c>
      <c r="N39" s="49">
        <v>20000</v>
      </c>
    </row>
    <row r="40" spans="1:14" x14ac:dyDescent="0.3">
      <c r="A40" s="29" t="s">
        <v>65</v>
      </c>
      <c r="B40" s="49">
        <v>103187</v>
      </c>
      <c r="C40" s="49">
        <v>103187</v>
      </c>
      <c r="D40" s="49">
        <v>97539</v>
      </c>
      <c r="E40" s="50" t="s">
        <v>84</v>
      </c>
      <c r="F40" s="50" t="s">
        <v>84</v>
      </c>
      <c r="G40" s="49">
        <v>13518169</v>
      </c>
      <c r="H40" s="50" t="s">
        <v>84</v>
      </c>
      <c r="I40" s="49">
        <v>9569022</v>
      </c>
      <c r="J40" s="49">
        <v>8429257</v>
      </c>
      <c r="K40" s="49">
        <v>3875175</v>
      </c>
      <c r="L40" s="49">
        <v>555750</v>
      </c>
      <c r="M40" s="49">
        <v>341880</v>
      </c>
      <c r="N40" s="50" t="s">
        <v>85</v>
      </c>
    </row>
    <row r="41" spans="1:14" x14ac:dyDescent="0.3">
      <c r="A41" s="28" t="s">
        <v>45</v>
      </c>
      <c r="B41" s="48">
        <f>SUM(B42:B43)</f>
        <v>38694</v>
      </c>
      <c r="C41" s="48">
        <f t="shared" ref="C41:N41" si="5">SUM(C42:C43)</f>
        <v>103409</v>
      </c>
      <c r="D41" s="48">
        <f t="shared" si="5"/>
        <v>340414</v>
      </c>
      <c r="E41" s="48">
        <f t="shared" si="5"/>
        <v>1429901</v>
      </c>
      <c r="F41" s="48">
        <f t="shared" si="5"/>
        <v>276827</v>
      </c>
      <c r="G41" s="48">
        <f t="shared" si="5"/>
        <v>25179554</v>
      </c>
      <c r="H41" s="51" t="s">
        <v>84</v>
      </c>
      <c r="I41" s="48">
        <f t="shared" si="5"/>
        <v>14989626</v>
      </c>
      <c r="J41" s="48">
        <f t="shared" si="5"/>
        <v>14677700</v>
      </c>
      <c r="K41" s="48">
        <f t="shared" si="5"/>
        <v>10093089</v>
      </c>
      <c r="L41" s="48">
        <f t="shared" si="5"/>
        <v>5759749</v>
      </c>
      <c r="M41" s="48">
        <f t="shared" si="5"/>
        <v>938320</v>
      </c>
      <c r="N41" s="50" t="s">
        <v>85</v>
      </c>
    </row>
    <row r="42" spans="1:14" x14ac:dyDescent="0.3">
      <c r="A42" s="29" t="s">
        <v>69</v>
      </c>
      <c r="B42" s="49">
        <v>35145</v>
      </c>
      <c r="C42" s="49">
        <v>74726</v>
      </c>
      <c r="D42" s="49">
        <v>181431</v>
      </c>
      <c r="E42" s="49">
        <v>1032871</v>
      </c>
      <c r="F42" s="49">
        <v>96722</v>
      </c>
      <c r="G42" s="49">
        <v>17244821</v>
      </c>
      <c r="H42" s="50" t="s">
        <v>84</v>
      </c>
      <c r="I42" s="49">
        <v>9349552</v>
      </c>
      <c r="J42" s="49">
        <v>6856684</v>
      </c>
      <c r="K42" s="49">
        <v>5653948</v>
      </c>
      <c r="L42" s="49">
        <v>3409549</v>
      </c>
      <c r="M42" s="49">
        <v>686000</v>
      </c>
      <c r="N42" s="50" t="s">
        <v>85</v>
      </c>
    </row>
    <row r="43" spans="1:14" x14ac:dyDescent="0.3">
      <c r="A43" s="29" t="s">
        <v>70</v>
      </c>
      <c r="B43" s="49">
        <v>3549</v>
      </c>
      <c r="C43" s="49">
        <v>28683</v>
      </c>
      <c r="D43" s="49">
        <v>158983</v>
      </c>
      <c r="E43" s="49">
        <v>397030</v>
      </c>
      <c r="F43" s="49">
        <v>180105</v>
      </c>
      <c r="G43" s="49">
        <v>7934733</v>
      </c>
      <c r="H43" s="50" t="s">
        <v>84</v>
      </c>
      <c r="I43" s="49">
        <v>5640074</v>
      </c>
      <c r="J43" s="49">
        <v>7821016</v>
      </c>
      <c r="K43" s="49">
        <v>4439141</v>
      </c>
      <c r="L43" s="49">
        <v>2350200</v>
      </c>
      <c r="M43" s="49">
        <v>252320</v>
      </c>
      <c r="N43" s="50" t="s">
        <v>85</v>
      </c>
    </row>
    <row r="44" spans="1:14" s="25" customFormat="1" x14ac:dyDescent="0.3">
      <c r="A44" s="30" t="s">
        <v>46</v>
      </c>
      <c r="B44" s="48">
        <f>SUM(B45:B53)</f>
        <v>2566984</v>
      </c>
      <c r="C44" s="48">
        <f t="shared" ref="C44:N44" si="6">SUM(C45:C53)</f>
        <v>1426065</v>
      </c>
      <c r="D44" s="48">
        <f t="shared" si="6"/>
        <v>1270330</v>
      </c>
      <c r="E44" s="48">
        <f t="shared" si="6"/>
        <v>2893637</v>
      </c>
      <c r="F44" s="48">
        <f t="shared" si="6"/>
        <v>1212298</v>
      </c>
      <c r="G44" s="48">
        <f t="shared" si="6"/>
        <v>173016540</v>
      </c>
      <c r="H44" s="51" t="s">
        <v>84</v>
      </c>
      <c r="I44" s="48">
        <f t="shared" si="6"/>
        <v>102238797</v>
      </c>
      <c r="J44" s="48">
        <f t="shared" si="6"/>
        <v>90276771</v>
      </c>
      <c r="K44" s="48">
        <f t="shared" si="6"/>
        <v>57500593</v>
      </c>
      <c r="L44" s="48">
        <f t="shared" si="6"/>
        <v>18901669</v>
      </c>
      <c r="M44" s="48">
        <f t="shared" si="6"/>
        <v>13481793</v>
      </c>
      <c r="N44" s="48">
        <f t="shared" si="6"/>
        <v>77000</v>
      </c>
    </row>
    <row r="45" spans="1:14" x14ac:dyDescent="0.3">
      <c r="A45" s="27" t="s">
        <v>73</v>
      </c>
      <c r="B45" s="49">
        <v>15343</v>
      </c>
      <c r="C45" s="49">
        <v>10536</v>
      </c>
      <c r="D45" s="49">
        <v>247232</v>
      </c>
      <c r="E45" s="49">
        <v>1703960</v>
      </c>
      <c r="F45" s="49">
        <v>5400</v>
      </c>
      <c r="G45" s="49">
        <v>17494802</v>
      </c>
      <c r="H45" s="50" t="s">
        <v>84</v>
      </c>
      <c r="I45" s="49">
        <v>12286312</v>
      </c>
      <c r="J45" s="49">
        <v>8851284</v>
      </c>
      <c r="K45" s="49">
        <v>5115631</v>
      </c>
      <c r="L45" s="49">
        <v>5524910</v>
      </c>
      <c r="M45" s="49">
        <v>992420</v>
      </c>
      <c r="N45" s="49">
        <v>16000</v>
      </c>
    </row>
    <row r="46" spans="1:14" x14ac:dyDescent="0.3">
      <c r="A46" s="27" t="s">
        <v>72</v>
      </c>
      <c r="B46" s="49">
        <v>39824</v>
      </c>
      <c r="C46" s="49">
        <v>22898</v>
      </c>
      <c r="D46" s="49">
        <v>61633</v>
      </c>
      <c r="E46" s="49">
        <v>160352</v>
      </c>
      <c r="F46" s="49">
        <v>1079885</v>
      </c>
      <c r="G46" s="49">
        <v>21224524</v>
      </c>
      <c r="H46" s="50" t="s">
        <v>84</v>
      </c>
      <c r="I46" s="49">
        <v>14465151</v>
      </c>
      <c r="J46" s="49">
        <v>9211849</v>
      </c>
      <c r="K46" s="49">
        <v>6636725</v>
      </c>
      <c r="L46" s="49">
        <v>2900430</v>
      </c>
      <c r="M46" s="49">
        <v>1149889</v>
      </c>
      <c r="N46" s="50" t="s">
        <v>85</v>
      </c>
    </row>
    <row r="47" spans="1:14" x14ac:dyDescent="0.3">
      <c r="A47" s="27" t="s">
        <v>75</v>
      </c>
      <c r="B47" s="49">
        <v>893376</v>
      </c>
      <c r="C47" s="49">
        <v>359231</v>
      </c>
      <c r="D47" s="49">
        <v>119188</v>
      </c>
      <c r="E47" s="49">
        <v>759767</v>
      </c>
      <c r="F47" s="49">
        <v>7770</v>
      </c>
      <c r="G47" s="49">
        <v>20668778</v>
      </c>
      <c r="H47" s="50" t="s">
        <v>84</v>
      </c>
      <c r="I47" s="49">
        <v>13695126</v>
      </c>
      <c r="J47" s="49">
        <v>10427953</v>
      </c>
      <c r="K47" s="49">
        <v>6735073</v>
      </c>
      <c r="L47" s="49">
        <v>2421000</v>
      </c>
      <c r="M47" s="49">
        <v>1220049</v>
      </c>
      <c r="N47" s="50" t="s">
        <v>85</v>
      </c>
    </row>
    <row r="48" spans="1:14" x14ac:dyDescent="0.3">
      <c r="A48" s="27" t="s">
        <v>77</v>
      </c>
      <c r="B48" s="49">
        <v>137365</v>
      </c>
      <c r="C48" s="49">
        <v>474818</v>
      </c>
      <c r="D48" s="49">
        <v>151491</v>
      </c>
      <c r="E48" s="49">
        <v>199952</v>
      </c>
      <c r="F48" s="49">
        <v>2987</v>
      </c>
      <c r="G48" s="49">
        <v>31062743</v>
      </c>
      <c r="H48" s="50" t="s">
        <v>84</v>
      </c>
      <c r="I48" s="49">
        <v>17152921</v>
      </c>
      <c r="J48" s="49">
        <v>13957972</v>
      </c>
      <c r="K48" s="49">
        <v>10095791</v>
      </c>
      <c r="L48" s="49">
        <v>2405106</v>
      </c>
      <c r="M48" s="49">
        <v>2844956</v>
      </c>
      <c r="N48" s="50" t="s">
        <v>85</v>
      </c>
    </row>
    <row r="49" spans="1:14" x14ac:dyDescent="0.3">
      <c r="A49" s="27" t="s">
        <v>76</v>
      </c>
      <c r="B49" s="49">
        <v>782561</v>
      </c>
      <c r="C49" s="49">
        <v>303759</v>
      </c>
      <c r="D49" s="49">
        <v>122644</v>
      </c>
      <c r="E49" s="50" t="s">
        <v>84</v>
      </c>
      <c r="F49" s="49">
        <v>21030</v>
      </c>
      <c r="G49" s="49">
        <v>16171248</v>
      </c>
      <c r="H49" s="50" t="s">
        <v>84</v>
      </c>
      <c r="I49" s="49">
        <v>8710639</v>
      </c>
      <c r="J49" s="49">
        <v>8845181</v>
      </c>
      <c r="K49" s="49">
        <v>5819729</v>
      </c>
      <c r="L49" s="49">
        <v>303380</v>
      </c>
      <c r="M49" s="49">
        <v>727000</v>
      </c>
      <c r="N49" s="49">
        <v>25000</v>
      </c>
    </row>
    <row r="50" spans="1:14" x14ac:dyDescent="0.3">
      <c r="A50" s="27" t="s">
        <v>79</v>
      </c>
      <c r="B50" s="49">
        <v>84693</v>
      </c>
      <c r="C50" s="49">
        <v>126</v>
      </c>
      <c r="D50" s="49">
        <v>135800</v>
      </c>
      <c r="E50" s="50" t="s">
        <v>84</v>
      </c>
      <c r="F50" s="49">
        <v>9816</v>
      </c>
      <c r="G50" s="49">
        <v>10480569</v>
      </c>
      <c r="H50" s="50" t="s">
        <v>84</v>
      </c>
      <c r="I50" s="49">
        <v>5974588</v>
      </c>
      <c r="J50" s="49">
        <v>8979416</v>
      </c>
      <c r="K50" s="49">
        <v>2673640</v>
      </c>
      <c r="L50" s="49">
        <v>268444</v>
      </c>
      <c r="M50" s="49">
        <v>572319</v>
      </c>
      <c r="N50" s="50" t="s">
        <v>85</v>
      </c>
    </row>
    <row r="51" spans="1:14" x14ac:dyDescent="0.3">
      <c r="A51" s="27" t="s">
        <v>74</v>
      </c>
      <c r="B51" s="49">
        <v>203296</v>
      </c>
      <c r="C51" s="49">
        <v>153865</v>
      </c>
      <c r="D51" s="49">
        <v>185469</v>
      </c>
      <c r="E51" s="49">
        <v>32214</v>
      </c>
      <c r="F51" s="49">
        <v>46980</v>
      </c>
      <c r="G51" s="49">
        <v>15705640</v>
      </c>
      <c r="H51" s="50" t="s">
        <v>84</v>
      </c>
      <c r="I51" s="49">
        <v>10312671</v>
      </c>
      <c r="J51" s="49">
        <v>7191287</v>
      </c>
      <c r="K51" s="49">
        <v>6028927</v>
      </c>
      <c r="L51" s="49">
        <v>941990</v>
      </c>
      <c r="M51" s="49">
        <v>645760</v>
      </c>
      <c r="N51" s="49">
        <v>20000</v>
      </c>
    </row>
    <row r="52" spans="1:14" x14ac:dyDescent="0.3">
      <c r="A52" s="27" t="s">
        <v>71</v>
      </c>
      <c r="B52" s="49">
        <v>333505</v>
      </c>
      <c r="C52" s="49">
        <v>87849</v>
      </c>
      <c r="D52" s="49">
        <v>106861</v>
      </c>
      <c r="E52" s="49">
        <v>37392</v>
      </c>
      <c r="F52" s="50" t="s">
        <v>84</v>
      </c>
      <c r="G52" s="49">
        <v>24676052</v>
      </c>
      <c r="H52" s="50" t="s">
        <v>84</v>
      </c>
      <c r="I52" s="49">
        <v>9230577</v>
      </c>
      <c r="J52" s="49">
        <v>12769365</v>
      </c>
      <c r="K52" s="49">
        <v>9276074</v>
      </c>
      <c r="L52" s="49">
        <v>1881589</v>
      </c>
      <c r="M52" s="49">
        <v>4753520</v>
      </c>
      <c r="N52" s="49">
        <v>16000</v>
      </c>
    </row>
    <row r="53" spans="1:14" x14ac:dyDescent="0.3">
      <c r="A53" s="27" t="s">
        <v>78</v>
      </c>
      <c r="B53" s="49">
        <v>77021</v>
      </c>
      <c r="C53" s="49">
        <v>12983</v>
      </c>
      <c r="D53" s="49">
        <v>140012</v>
      </c>
      <c r="E53" s="50" t="s">
        <v>84</v>
      </c>
      <c r="F53" s="49">
        <v>38430</v>
      </c>
      <c r="G53" s="49">
        <v>15532184</v>
      </c>
      <c r="H53" s="50" t="s">
        <v>84</v>
      </c>
      <c r="I53" s="49">
        <v>10410812</v>
      </c>
      <c r="J53" s="49">
        <v>10042464</v>
      </c>
      <c r="K53" s="49">
        <v>5119003</v>
      </c>
      <c r="L53" s="49">
        <v>2254820</v>
      </c>
      <c r="M53" s="49">
        <v>575880</v>
      </c>
      <c r="N53" s="50" t="s">
        <v>85</v>
      </c>
    </row>
    <row r="54" spans="1:14" ht="9" customHeight="1" x14ac:dyDescent="0.3">
      <c r="A54" s="21"/>
      <c r="B54" s="48"/>
      <c r="C54" s="48"/>
      <c r="D54" s="48"/>
      <c r="E54" s="48"/>
      <c r="F54" s="48"/>
      <c r="G54" s="48"/>
      <c r="H54" s="51"/>
      <c r="I54" s="48"/>
      <c r="J54" s="48"/>
      <c r="K54" s="48"/>
      <c r="L54" s="48"/>
      <c r="M54" s="48"/>
      <c r="N54" s="48"/>
    </row>
    <row r="55" spans="1:14" ht="3" customHeight="1" x14ac:dyDescent="0.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3" customHeight="1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t="4.5" customHeight="1" x14ac:dyDescent="0.3">
      <c r="B57" s="7"/>
    </row>
    <row r="58" spans="1:14" x14ac:dyDescent="0.3">
      <c r="A58" s="5" t="s">
        <v>80</v>
      </c>
      <c r="B58" s="7"/>
      <c r="F58" s="5" t="s">
        <v>81</v>
      </c>
    </row>
  </sheetData>
  <mergeCells count="4">
    <mergeCell ref="B6:H6"/>
    <mergeCell ref="B7:H7"/>
    <mergeCell ref="I6:N6"/>
    <mergeCell ref="I7:N7"/>
  </mergeCells>
  <phoneticPr fontId="1" type="noConversion"/>
  <pageMargins left="0.31496062992125984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T-19.3</vt:lpstr>
      <vt:lpstr>'T-19.3'!Print_Area</vt:lpstr>
      <vt:lpstr>'T-19.3'!Print_Titles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2020-06-02T08:54:10Z</cp:lastPrinted>
  <dcterms:created xsi:type="dcterms:W3CDTF">1997-06-13T10:07:54Z</dcterms:created>
  <dcterms:modified xsi:type="dcterms:W3CDTF">2022-05-19T08:13:30Z</dcterms:modified>
</cp:coreProperties>
</file>