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9.ตาราง 19\"/>
    </mc:Choice>
  </mc:AlternateContent>
  <bookViews>
    <workbookView xWindow="0" yWindow="0" windowWidth="21600" windowHeight="9660" tabRatio="656"/>
  </bookViews>
  <sheets>
    <sheet name="T-19.3" sheetId="2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7" i="21" l="1"/>
  <c r="G147" i="21"/>
  <c r="H147" i="21"/>
  <c r="I147" i="21"/>
  <c r="J147" i="21"/>
  <c r="K147" i="21"/>
  <c r="L147" i="21"/>
  <c r="M147" i="21"/>
  <c r="N147" i="21"/>
  <c r="O147" i="21"/>
  <c r="P147" i="21"/>
  <c r="Q147" i="21"/>
  <c r="E147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R141" i="21"/>
  <c r="E14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E121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E116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E111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E88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E81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E56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E50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F152" i="21" l="1"/>
  <c r="G152" i="21"/>
  <c r="H152" i="21"/>
  <c r="I152" i="21"/>
  <c r="J152" i="21"/>
  <c r="K152" i="21"/>
  <c r="L152" i="21"/>
  <c r="M152" i="21"/>
  <c r="N152" i="21"/>
  <c r="O152" i="21"/>
  <c r="P152" i="21"/>
  <c r="Q152" i="21"/>
  <c r="E152" i="21"/>
  <c r="E15" i="21"/>
  <c r="G14" i="21" l="1"/>
  <c r="F14" i="21"/>
  <c r="Q14" i="21"/>
  <c r="E14" i="21"/>
  <c r="I14" i="21"/>
  <c r="J14" i="21"/>
  <c r="H14" i="21"/>
  <c r="L14" i="21"/>
  <c r="M14" i="21"/>
  <c r="K14" i="21"/>
  <c r="P14" i="21"/>
  <c r="O14" i="21"/>
  <c r="N14" i="21"/>
</calcChain>
</file>

<file path=xl/sharedStrings.xml><?xml version="1.0" encoding="utf-8"?>
<sst xmlns="http://schemas.openxmlformats.org/spreadsheetml/2006/main" count="437" uniqueCount="222">
  <si>
    <t>Total</t>
  </si>
  <si>
    <t>Others</t>
  </si>
  <si>
    <t xml:space="preserve">ตาราง   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</si>
  <si>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</si>
  <si>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</si>
  <si>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</si>
  <si>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</si>
  <si>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</si>
  <si>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</si>
  <si>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</si>
  <si>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</si>
  <si>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</si>
  <si>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</si>
  <si>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</si>
  <si>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</si>
  <si>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</si>
  <si>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</si>
  <si>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</si>
  <si>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</si>
  <si>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</si>
  <si>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</si>
  <si>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</si>
  <si>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</si>
  <si>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</si>
  <si>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</si>
  <si>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Table</t>
  </si>
  <si>
    <t xml:space="preserve">Actual Revenue and Expenditure of Subdistrict Administration Organization by Type, District and Subdistrict Administration Organization: 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</si>
  <si>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</si>
  <si>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</si>
  <si>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</si>
  <si>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</si>
  <si>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</si>
  <si>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</si>
  <si>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</si>
  <si>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</si>
  <si>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</si>
  <si>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</si>
  <si>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</si>
  <si>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</si>
  <si>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</si>
  <si>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</si>
  <si>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</si>
  <si>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</si>
  <si>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</si>
  <si>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</si>
  <si>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</si>
  <si>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</si>
  <si>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</si>
  <si>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</si>
  <si>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</si>
  <si>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</si>
  <si>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</si>
  <si>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</si>
  <si>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</si>
  <si>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</si>
  <si>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</si>
  <si>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</si>
  <si>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</si>
  <si>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อำเภอดงเจริญ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</si>
  <si>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</si>
  <si>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</si>
  <si>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 xml:space="preserve"> Wang Sai Phun District</t>
  </si>
  <si>
    <t>หนองปลาไหล</t>
  </si>
  <si>
    <t>Nong Pla Lai</t>
  </si>
  <si>
    <t>หนองพระ</t>
  </si>
  <si>
    <t>Nong Phra</t>
  </si>
  <si>
    <t>วังทรายพูน</t>
  </si>
  <si>
    <t>Wang Sai Phun</t>
  </si>
  <si>
    <t xml:space="preserve"> Pho Prathap Chang District</t>
  </si>
  <si>
    <t>ไผ่ท่าโพ</t>
  </si>
  <si>
    <t>Phai tha Pho</t>
  </si>
  <si>
    <t>ทุ่งใหญ่</t>
  </si>
  <si>
    <t>Thung Yai</t>
  </si>
  <si>
    <t>ดงเสือเหลือง</t>
  </si>
  <si>
    <t>Dong Suea Lueang</t>
  </si>
  <si>
    <t>เนินสว่าง</t>
  </si>
  <si>
    <t>Noen Sawang</t>
  </si>
  <si>
    <t>โพธิ์ประทับช้าง</t>
  </si>
  <si>
    <t>Pho Prathap Chang</t>
  </si>
  <si>
    <t xml:space="preserve"> Taphan Hin District</t>
  </si>
  <si>
    <t>ห้วยเกตุ</t>
  </si>
  <si>
    <t>Huai Ket</t>
  </si>
  <si>
    <t>ทุ่งโพธิ์</t>
  </si>
  <si>
    <t>Thung Pho</t>
  </si>
  <si>
    <t>วังหว้า</t>
  </si>
  <si>
    <t>Wang Wa</t>
  </si>
  <si>
    <t>วังสำโรง</t>
  </si>
  <si>
    <t>Wang Samrong</t>
  </si>
  <si>
    <t>คลองคูณ</t>
  </si>
  <si>
    <t>Khlong Khun</t>
  </si>
  <si>
    <t>ดงตะขบ</t>
  </si>
  <si>
    <t>Dong Takhop</t>
  </si>
  <si>
    <t>งิ้วราย</t>
  </si>
  <si>
    <t>Ngiu Rai</t>
  </si>
  <si>
    <t>วังหลุม</t>
  </si>
  <si>
    <t>Wang Lum</t>
  </si>
  <si>
    <t>ทับหมัน</t>
  </si>
  <si>
    <t>Thap Man</t>
  </si>
  <si>
    <t>ไผ่หลวง</t>
  </si>
  <si>
    <t>Phai Luang</t>
  </si>
  <si>
    <t xml:space="preserve"> Bang Mun Nak District</t>
  </si>
  <si>
    <t>ลำปะดา</t>
  </si>
  <si>
    <t>Lam Prada</t>
  </si>
  <si>
    <t>ภูมิ</t>
  </si>
  <si>
    <t>Phum</t>
  </si>
  <si>
    <t>วังกรด</t>
  </si>
  <si>
    <t>Wang Krot</t>
  </si>
  <si>
    <t>วังตะกู</t>
  </si>
  <si>
    <t>Wang Taku</t>
  </si>
  <si>
    <t>บางไผ่</t>
  </si>
  <si>
    <t>Bang Phai</t>
  </si>
  <si>
    <t xml:space="preserve"> Pho Thale District</t>
  </si>
  <si>
    <t>ท่านั่ง</t>
  </si>
  <si>
    <t>Tha Nang</t>
  </si>
  <si>
    <t>วัดขวาง</t>
  </si>
  <si>
    <t>Wat Khwang</t>
  </si>
  <si>
    <t>โพทะเล</t>
  </si>
  <si>
    <t>Pho Thale</t>
  </si>
  <si>
    <t>ทะนง</t>
  </si>
  <si>
    <t>Thanong</t>
  </si>
  <si>
    <t>ท้ายน้ำ</t>
  </si>
  <si>
    <t>Thai Nam</t>
  </si>
  <si>
    <t>ท่าบัว</t>
  </si>
  <si>
    <t>Tha Bua</t>
  </si>
  <si>
    <t>ท่าเสา</t>
  </si>
  <si>
    <t>Tha Sao</t>
  </si>
  <si>
    <t>ท่าขมิ้น</t>
  </si>
  <si>
    <t>Tha Khamin</t>
  </si>
  <si>
    <t>บ้านน้อย</t>
  </si>
  <si>
    <t>Ban Noi</t>
  </si>
  <si>
    <t xml:space="preserve"> Sam Ngam District</t>
  </si>
  <si>
    <t>สามง่าม</t>
  </si>
  <si>
    <t>Sam Ngam</t>
  </si>
  <si>
    <t>หนองโสน</t>
  </si>
  <si>
    <t>Nong Sano</t>
  </si>
  <si>
    <t>กำแพงดิน</t>
  </si>
  <si>
    <t>Kamphaeng Din</t>
  </si>
  <si>
    <t>รังนก</t>
  </si>
  <si>
    <t>Rang Nok</t>
  </si>
  <si>
    <t xml:space="preserve"> Tap Khlo District</t>
  </si>
  <si>
    <t>ท้ายทุ่ง</t>
  </si>
  <si>
    <t>Thai Thung</t>
  </si>
  <si>
    <t>เขาเจ็ดลูก</t>
  </si>
  <si>
    <t>Khao Chet Luk</t>
  </si>
  <si>
    <t>เขาทราย</t>
  </si>
  <si>
    <t>Khao Sai</t>
  </si>
  <si>
    <t>ทับคล้อ</t>
  </si>
  <si>
    <t>Thap Khlo</t>
  </si>
  <si>
    <t xml:space="preserve"> Sak Lek District</t>
  </si>
  <si>
    <t>คลองทราย</t>
  </si>
  <si>
    <t>Khong Sai</t>
  </si>
  <si>
    <t>หนองหญ้าไทร</t>
  </si>
  <si>
    <t>Nong Ya Sai</t>
  </si>
  <si>
    <t>ท่าเยี่ยม</t>
  </si>
  <si>
    <t>Tha Yiam</t>
  </si>
  <si>
    <t>สากเหล็ก</t>
  </si>
  <si>
    <t>Sak Lek</t>
  </si>
  <si>
    <t>วังทับไทร</t>
  </si>
  <si>
    <t>Wang Thap Sai</t>
  </si>
  <si>
    <t>อำเภอบึงนาราง</t>
  </si>
  <si>
    <t>บางลาย</t>
  </si>
  <si>
    <t>Bang Lai</t>
  </si>
  <si>
    <t>บึงนาราง</t>
  </si>
  <si>
    <t>Bueng Na Rang</t>
  </si>
  <si>
    <t>ห้วยแก้ว</t>
  </si>
  <si>
    <t>Huai Kaeo</t>
  </si>
  <si>
    <t>โพธิ์ไทรงาม</t>
  </si>
  <si>
    <t>Pho Sai Ngam</t>
  </si>
  <si>
    <t>แหลมรัง</t>
  </si>
  <si>
    <t>Leam Rang</t>
  </si>
  <si>
    <t xml:space="preserve"> Dong Charoen District</t>
  </si>
  <si>
    <t>ห้วยพุก</t>
  </si>
  <si>
    <t>Huai Phuk</t>
  </si>
  <si>
    <t>วังงิ้วใต้</t>
  </si>
  <si>
    <t>Wang Ngiu Tai</t>
  </si>
  <si>
    <t>ห้วยร่วม</t>
  </si>
  <si>
    <t>Huai Ruam</t>
  </si>
  <si>
    <t>วังงิ้ว</t>
  </si>
  <si>
    <t>Wang Ngiu</t>
  </si>
  <si>
    <t>อำเภอวชิรบารมี</t>
  </si>
  <si>
    <t xml:space="preserve"> Wachirabarami District</t>
  </si>
  <si>
    <t>บ้านนา</t>
  </si>
  <si>
    <t>Ban Na</t>
  </si>
  <si>
    <t>บึงบัว</t>
  </si>
  <si>
    <t>Bueng Bua</t>
  </si>
  <si>
    <t>วังโมกข์</t>
  </si>
  <si>
    <t>Wang Mok</t>
  </si>
  <si>
    <t>หนองหลุม</t>
  </si>
  <si>
    <t>Nong Lum</t>
  </si>
  <si>
    <t xml:space="preserve"> Mueang Phichit District</t>
  </si>
  <si>
    <t>คลองคะเชนทร์</t>
  </si>
  <si>
    <t>Khlong Khachen</t>
  </si>
  <si>
    <t>ฆะมัง</t>
  </si>
  <si>
    <t>Khamang</t>
  </si>
  <si>
    <t>ป่ามะคาบ</t>
  </si>
  <si>
    <t>Pa Makhap</t>
  </si>
  <si>
    <t>หัวดง</t>
  </si>
  <si>
    <t>Hua Dong</t>
  </si>
  <si>
    <t>สายคำโห้</t>
  </si>
  <si>
    <t>Sai Khamho</t>
  </si>
  <si>
    <t>ท่าฬ่อ</t>
  </si>
  <si>
    <t>Tha Lo</t>
  </si>
  <si>
    <t>ปากทาง</t>
  </si>
  <si>
    <t>Pak Thang</t>
  </si>
  <si>
    <t>โรงช้าง</t>
  </si>
  <si>
    <t>Rong Chang</t>
  </si>
  <si>
    <t>เมืองเก่า</t>
  </si>
  <si>
    <t>Mueang Kao</t>
  </si>
  <si>
    <t>ท่าหลวง</t>
  </si>
  <si>
    <t>Tha Luang</t>
  </si>
  <si>
    <t>บ้านบุ่ง</t>
  </si>
  <si>
    <t>Ban Bung</t>
  </si>
  <si>
    <t>ดงกลาง</t>
  </si>
  <si>
    <t>Dong Klang</t>
  </si>
  <si>
    <t>ไผ่ขวาง</t>
  </si>
  <si>
    <t>Phai Khwang</t>
  </si>
  <si>
    <t>ย่านยาว</t>
  </si>
  <si>
    <t>Yan Yao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</si>
  <si>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</t>
  </si>
  <si>
    <t>Fiscal Year 2021</t>
  </si>
  <si>
    <t>Fiscal Year 2021 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</si>
  <si>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2564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</si>
</sst>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10" fillId="0" borderId="1" xfId="0" applyFont="1" applyBorder="1"/>
    <xf numFmtId="0" fontId="10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7" xfId="0" applyFont="1" applyBorder="1"/>
    <xf numFmtId="0" fontId="10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187" fontId="3" fillId="0" borderId="0" xfId="0" applyNumberFormat="1" applyFont="1" applyAlignment="1">
      <alignment horizontal="center"/>
    </xf>
    <xf numFmtId="0" fontId="4" fillId="0" borderId="8" xfId="1" applyFont="1" applyBorder="1"/>
    <xf numFmtId="0" fontId="3" fillId="0" borderId="0" xfId="0" applyFont="1" applyAlignment="1">
      <alignment horizontal="center"/>
    </xf>
    <xf numFmtId="0" fontId="5" fillId="0" borderId="3" xfId="0" applyFont="1" applyBorder="1"/>
    <xf numFmtId="0" fontId="4" fillId="0" borderId="0" xfId="1" applyFont="1" applyAlignment="1">
      <alignment shrinkToFit="1"/>
    </xf>
    <xf numFmtId="3" fontId="5" fillId="0" borderId="0" xfId="0" applyNumberFormat="1" applyFont="1"/>
    <xf numFmtId="0" fontId="3" fillId="0" borderId="0" xfId="1" applyFont="1" applyAlignment="1">
      <alignment horizontal="center"/>
    </xf>
    <xf numFmtId="0" fontId="3" fillId="0" borderId="8" xfId="1" applyFont="1" applyBorder="1"/>
    <xf numFmtId="0" fontId="4" fillId="0" borderId="0" xfId="1" applyFont="1" applyBorder="1"/>
    <xf numFmtId="188" fontId="9" fillId="0" borderId="3" xfId="0" applyNumberFormat="1" applyFont="1" applyBorder="1"/>
    <xf numFmtId="188" fontId="6" fillId="0" borderId="3" xfId="0" applyNumberFormat="1" applyFont="1" applyBorder="1"/>
    <xf numFmtId="188" fontId="6" fillId="0" borderId="3" xfId="0" applyNumberFormat="1" applyFont="1" applyBorder="1" applyAlignment="1">
      <alignment horizontal="right"/>
    </xf>
    <xf numFmtId="188" fontId="6" fillId="0" borderId="0" xfId="0" applyNumberFormat="1" applyFont="1"/>
    <xf numFmtId="188" fontId="6" fillId="0" borderId="3" xfId="0" applyNumberFormat="1" applyFont="1" applyFill="1" applyBorder="1"/>
    <xf numFmtId="188" fontId="6" fillId="0" borderId="3" xfId="0" applyNumberFormat="1" applyFont="1" applyFill="1" applyBorder="1" applyAlignment="1">
      <alignment horizontal="righ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1" applyFont="1" applyFill="1" applyAlignment="1">
      <alignment shrinkToFit="1"/>
    </xf>
    <xf numFmtId="0" fontId="4" fillId="0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88" fontId="6" fillId="0" borderId="0" xfId="0" applyNumberFormat="1" applyFont="1" applyBorder="1"/>
    <xf numFmtId="188" fontId="6" fillId="0" borderId="0" xfId="0" applyNumberFormat="1" applyFont="1" applyBorder="1" applyAlignment="1">
      <alignment horizontal="right"/>
    </xf>
    <xf numFmtId="0" fontId="7" fillId="0" borderId="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4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0" fillId="0" borderId="7" xfId="0" applyFont="1" applyFill="1" applyBorder="1"/>
    <xf numFmtId="0" fontId="10" fillId="0" borderId="4" xfId="0" applyFont="1" applyFill="1" applyBorder="1"/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1423940</xdr:colOff>
      <xdr:row>29</xdr:row>
      <xdr:rowOff>0</xdr:rowOff>
    </xdr:from>
    <xdr:to>
      <xdr:col>19</xdr:col>
      <xdr:colOff>418716</xdr:colOff>
      <xdr:row>32</xdr:row>
      <xdr:rowOff>0</xdr:rowOff>
    </xdr:to>
    <xdr:grpSp>
      <xdr:nvGrpSpPr>
        <xdr:cNvPr id="18" name="Group 6">
          <a:extLst>
            <a:ext uri="{FF2B5EF4-FFF2-40B4-BE49-F238E27FC236}">
              <a16:creationId xmlns:a16="http://schemas.microsoft.com/office/drawing/2014/main" id="{93A43130-C5D4-4239-9D8D-C0AD6575F691}"/>
            </a:ext>
          </a:extLst>
        </xdr:cNvPr>
        <xdr:cNvGrpSpPr/>
      </xdr:nvGrpSpPr>
      <xdr:grpSpPr>
        <a:xfrm>
          <a:off x="11710940" y="7369969"/>
          <a:ext cx="1090276" cy="345281"/>
          <a:chOff x="10229850" y="5772151"/>
          <a:chExt cx="457201" cy="600076"/>
        </a:xfrm>
      </xdr:grpSpPr>
      <xdr:sp macro="" textlink="">
        <xdr:nvSpPr>
          <xdr:cNvPr id="19" name="Chevron 8">
            <a:extLst>
              <a:ext uri="{FF2B5EF4-FFF2-40B4-BE49-F238E27FC236}">
                <a16:creationId xmlns:a16="http://schemas.microsoft.com/office/drawing/2014/main" id="{DC621F7A-72D8-4B72-8D2E-D51EE8CD0CBB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20" name="TextBox 9">
            <a:extLst>
              <a:ext uri="{FF2B5EF4-FFF2-40B4-BE49-F238E27FC236}">
                <a16:creationId xmlns:a16="http://schemas.microsoft.com/office/drawing/2014/main" id="{B06D837B-3FA1-4DAA-9A2F-94ADAA1C1D9E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>
                <a:latin typeface="+mj-lt"/>
              </a:rPr>
              <a:t>171</a:t>
            </a:r>
          </a:p>
        </xdr:txBody>
      </xdr:sp>
    </xdr:grpSp>
    <xdr:clientData/>
  </xdr:twoCellAnchor>
  <xdr:twoCellAnchor>
    <xdr:from>
      <xdr:col>18</xdr:col>
      <xdr:colOff>1419225</xdr:colOff>
      <xdr:row>32</xdr:row>
      <xdr:rowOff>28575</xdr:rowOff>
    </xdr:from>
    <xdr:to>
      <xdr:col>19</xdr:col>
      <xdr:colOff>419195</xdr:colOff>
      <xdr:row>34</xdr:row>
      <xdr:rowOff>137873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7743825"/>
          <a:ext cx="1095470" cy="633173"/>
          <a:chOff x="9925050" y="1885951"/>
          <a:chExt cx="457200" cy="600076"/>
        </a:xfrm>
      </xdr:grpSpPr>
      <xdr:sp macro="" textlink="">
        <xdr:nvSpPr>
          <xdr:cNvPr id="22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1428750</xdr:colOff>
      <xdr:row>58</xdr:row>
      <xdr:rowOff>133350</xdr:rowOff>
    </xdr:from>
    <xdr:to>
      <xdr:col>19</xdr:col>
      <xdr:colOff>423526</xdr:colOff>
      <xdr:row>60</xdr:row>
      <xdr:rowOff>242071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id="{184DE8C3-567A-4B88-964F-916DE69036EB}"/>
            </a:ext>
          </a:extLst>
        </xdr:cNvPr>
        <xdr:cNvGrpSpPr/>
      </xdr:nvGrpSpPr>
      <xdr:grpSpPr>
        <a:xfrm>
          <a:off x="11715750" y="13920788"/>
          <a:ext cx="1090276" cy="608783"/>
          <a:chOff x="10229850" y="5772151"/>
          <a:chExt cx="457201" cy="600076"/>
        </a:xfrm>
      </xdr:grpSpPr>
      <xdr:sp macro="" textlink="">
        <xdr:nvSpPr>
          <xdr:cNvPr id="25" name="Chevron 8">
            <a:extLst>
              <a:ext uri="{FF2B5EF4-FFF2-40B4-BE49-F238E27FC236}">
                <a16:creationId xmlns:a16="http://schemas.microsoft.com/office/drawing/2014/main" id="{B7B3A719-A902-4055-B87F-8C896934D331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26" name="TextBox 9">
            <a:extLst>
              <a:ext uri="{FF2B5EF4-FFF2-40B4-BE49-F238E27FC236}">
                <a16:creationId xmlns:a16="http://schemas.microsoft.com/office/drawing/2014/main" id="{2880DB6B-8D84-4011-9FB5-0813631F763F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>
                <a:latin typeface="+mj-lt"/>
              </a:rPr>
              <a:t>173</a:t>
            </a:r>
          </a:p>
        </xdr:txBody>
      </xdr:sp>
    </xdr:grpSp>
    <xdr:clientData/>
  </xdr:twoCellAnchor>
  <xdr:twoCellAnchor>
    <xdr:from>
      <xdr:col>18</xdr:col>
      <xdr:colOff>1438275</xdr:colOff>
      <xdr:row>64</xdr:row>
      <xdr:rowOff>47625</xdr:rowOff>
    </xdr:from>
    <xdr:to>
      <xdr:col>19</xdr:col>
      <xdr:colOff>438245</xdr:colOff>
      <xdr:row>66</xdr:row>
      <xdr:rowOff>156923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1B230E55-C73F-485C-A355-21DB87564C49}"/>
            </a:ext>
          </a:extLst>
        </xdr:cNvPr>
        <xdr:cNvGrpSpPr/>
      </xdr:nvGrpSpPr>
      <xdr:grpSpPr>
        <a:xfrm>
          <a:off x="11725275" y="15335250"/>
          <a:ext cx="1095470" cy="633173"/>
          <a:chOff x="9925050" y="1885951"/>
          <a:chExt cx="457200" cy="600076"/>
        </a:xfrm>
      </xdr:grpSpPr>
      <xdr:sp macro="" textlink="">
        <xdr:nvSpPr>
          <xdr:cNvPr id="28" name="Chevron 3">
            <a:extLst>
              <a:ext uri="{FF2B5EF4-FFF2-40B4-BE49-F238E27FC236}">
                <a16:creationId xmlns:a16="http://schemas.microsoft.com/office/drawing/2014/main" id="{F467295B-9AA1-4F67-9DE1-EA63A80410D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9" name="TextBox 4">
            <a:extLst>
              <a:ext uri="{FF2B5EF4-FFF2-40B4-BE49-F238E27FC236}">
                <a16:creationId xmlns:a16="http://schemas.microsoft.com/office/drawing/2014/main" id="{11188067-44FF-4392-852C-FF204D4EA111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174</a:t>
            </a:r>
          </a:p>
        </xdr:txBody>
      </xdr:sp>
    </xdr:grpSp>
    <xdr:clientData/>
  </xdr:twoCellAnchor>
  <xdr:twoCellAnchor>
    <xdr:from>
      <xdr:col>18</xdr:col>
      <xdr:colOff>1438275</xdr:colOff>
      <xdr:row>127</xdr:row>
      <xdr:rowOff>19050</xdr:rowOff>
    </xdr:from>
    <xdr:to>
      <xdr:col>19</xdr:col>
      <xdr:colOff>438245</xdr:colOff>
      <xdr:row>129</xdr:row>
      <xdr:rowOff>128348</xdr:rowOff>
    </xdr:to>
    <xdr:grpSp>
      <xdr:nvGrpSpPr>
        <xdr:cNvPr id="30" name="Group 2">
          <a:extLst>
            <a:ext uri="{FF2B5EF4-FFF2-40B4-BE49-F238E27FC236}">
              <a16:creationId xmlns:a16="http://schemas.microsoft.com/office/drawing/2014/main" id="{3210EC99-F1E7-4683-91C6-964C6AB5B5B6}"/>
            </a:ext>
          </a:extLst>
        </xdr:cNvPr>
        <xdr:cNvGrpSpPr/>
      </xdr:nvGrpSpPr>
      <xdr:grpSpPr>
        <a:xfrm>
          <a:off x="11725275" y="30296644"/>
          <a:ext cx="1095470" cy="633173"/>
          <a:chOff x="9925050" y="1885951"/>
          <a:chExt cx="457200" cy="600076"/>
        </a:xfrm>
      </xdr:grpSpPr>
      <xdr:sp macro="" textlink="">
        <xdr:nvSpPr>
          <xdr:cNvPr id="31" name="Chevron 3">
            <a:extLst>
              <a:ext uri="{FF2B5EF4-FFF2-40B4-BE49-F238E27FC236}">
                <a16:creationId xmlns:a16="http://schemas.microsoft.com/office/drawing/2014/main" id="{CB0F653C-90BE-48A3-B21D-3817BD607D0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2" name="TextBox 4">
            <a:extLst>
              <a:ext uri="{FF2B5EF4-FFF2-40B4-BE49-F238E27FC236}">
                <a16:creationId xmlns:a16="http://schemas.microsoft.com/office/drawing/2014/main" id="{6D35DC55-B919-4AF6-90D6-4BDBE2F5635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176</a:t>
            </a:r>
          </a:p>
        </xdr:txBody>
      </xdr:sp>
    </xdr:grpSp>
    <xdr:clientData/>
  </xdr:twoCellAnchor>
  <xdr:twoCellAnchor>
    <xdr:from>
      <xdr:col>18</xdr:col>
      <xdr:colOff>1447800</xdr:colOff>
      <xdr:row>120</xdr:row>
      <xdr:rowOff>123825</xdr:rowOff>
    </xdr:from>
    <xdr:to>
      <xdr:col>19</xdr:col>
      <xdr:colOff>442576</xdr:colOff>
      <xdr:row>122</xdr:row>
      <xdr:rowOff>232546</xdr:rowOff>
    </xdr:to>
    <xdr:grpSp>
      <xdr:nvGrpSpPr>
        <xdr:cNvPr id="33" name="Group 6">
          <a:extLst>
            <a:ext uri="{FF2B5EF4-FFF2-40B4-BE49-F238E27FC236}">
              <a16:creationId xmlns:a16="http://schemas.microsoft.com/office/drawing/2014/main" id="{9147A3EA-CAFE-4852-A371-397E8D141614}"/>
            </a:ext>
          </a:extLst>
        </xdr:cNvPr>
        <xdr:cNvGrpSpPr/>
      </xdr:nvGrpSpPr>
      <xdr:grpSpPr>
        <a:xfrm>
          <a:off x="11734800" y="28651200"/>
          <a:ext cx="1090276" cy="608784"/>
          <a:chOff x="10229850" y="5772151"/>
          <a:chExt cx="457201" cy="600076"/>
        </a:xfrm>
      </xdr:grpSpPr>
      <xdr:sp macro="" textlink="">
        <xdr:nvSpPr>
          <xdr:cNvPr id="34" name="Chevron 8">
            <a:extLst>
              <a:ext uri="{FF2B5EF4-FFF2-40B4-BE49-F238E27FC236}">
                <a16:creationId xmlns:a16="http://schemas.microsoft.com/office/drawing/2014/main" id="{478C7D80-97AE-44B7-BF81-CF3DF142764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>
              <a:latin typeface="+mn-lt"/>
            </a:endParaRPr>
          </a:p>
        </xdr:txBody>
      </xdr:sp>
      <xdr:sp macro="" textlink="">
        <xdr:nvSpPr>
          <xdr:cNvPr id="35" name="TextBox 9">
            <a:extLst>
              <a:ext uri="{FF2B5EF4-FFF2-40B4-BE49-F238E27FC236}">
                <a16:creationId xmlns:a16="http://schemas.microsoft.com/office/drawing/2014/main" id="{40525764-DE80-4D5B-9739-EE07C81ABCCE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>
                <a:latin typeface="+mj-lt"/>
              </a:rPr>
              <a:t>175</a:t>
            </a:r>
          </a:p>
        </xdr:txBody>
      </xdr:sp>
    </xdr:grpSp>
    <xdr:clientData/>
  </xdr:twoCellAnchor>
  <xdr:twoCellAnchor>
    <xdr:from>
      <xdr:col>18</xdr:col>
      <xdr:colOff>1419225</xdr:colOff>
      <xdr:row>64</xdr:row>
      <xdr:rowOff>28575</xdr:rowOff>
    </xdr:from>
    <xdr:to>
      <xdr:col>19</xdr:col>
      <xdr:colOff>419195</xdr:colOff>
      <xdr:row>66</xdr:row>
      <xdr:rowOff>137873</xdr:rowOff>
    </xdr:to>
    <xdr:grpSp>
      <xdr:nvGrpSpPr>
        <xdr:cNvPr id="36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15316200"/>
          <a:ext cx="1095470" cy="633173"/>
          <a:chOff x="9925050" y="1885951"/>
          <a:chExt cx="457200" cy="600076"/>
        </a:xfrm>
      </xdr:grpSpPr>
      <xdr:sp macro="" textlink="">
        <xdr:nvSpPr>
          <xdr:cNvPr id="37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38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95</xdr:row>
      <xdr:rowOff>28575</xdr:rowOff>
    </xdr:from>
    <xdr:to>
      <xdr:col>19</xdr:col>
      <xdr:colOff>419195</xdr:colOff>
      <xdr:row>97</xdr:row>
      <xdr:rowOff>137873</xdr:rowOff>
    </xdr:to>
    <xdr:grpSp>
      <xdr:nvGrpSpPr>
        <xdr:cNvPr id="39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22686169"/>
          <a:ext cx="1095470" cy="633173"/>
          <a:chOff x="9925050" y="1885951"/>
          <a:chExt cx="457200" cy="600076"/>
        </a:xfrm>
      </xdr:grpSpPr>
      <xdr:sp macro="" textlink="">
        <xdr:nvSpPr>
          <xdr:cNvPr id="40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1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95</xdr:row>
      <xdr:rowOff>28575</xdr:rowOff>
    </xdr:from>
    <xdr:to>
      <xdr:col>19</xdr:col>
      <xdr:colOff>419195</xdr:colOff>
      <xdr:row>97</xdr:row>
      <xdr:rowOff>137873</xdr:rowOff>
    </xdr:to>
    <xdr:grpSp>
      <xdr:nvGrpSpPr>
        <xdr:cNvPr id="42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22686169"/>
          <a:ext cx="1095470" cy="633173"/>
          <a:chOff x="9925050" y="1885951"/>
          <a:chExt cx="457200" cy="600076"/>
        </a:xfrm>
      </xdr:grpSpPr>
      <xdr:sp macro="" textlink="">
        <xdr:nvSpPr>
          <xdr:cNvPr id="43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4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127</xdr:row>
      <xdr:rowOff>28575</xdr:rowOff>
    </xdr:from>
    <xdr:to>
      <xdr:col>19</xdr:col>
      <xdr:colOff>419195</xdr:colOff>
      <xdr:row>129</xdr:row>
      <xdr:rowOff>137873</xdr:rowOff>
    </xdr:to>
    <xdr:grpSp>
      <xdr:nvGrpSpPr>
        <xdr:cNvPr id="45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30306169"/>
          <a:ext cx="1095470" cy="633173"/>
          <a:chOff x="9925050" y="1885951"/>
          <a:chExt cx="457200" cy="600076"/>
        </a:xfrm>
      </xdr:grpSpPr>
      <xdr:sp macro="" textlink="">
        <xdr:nvSpPr>
          <xdr:cNvPr id="46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7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64</xdr:row>
      <xdr:rowOff>28575</xdr:rowOff>
    </xdr:from>
    <xdr:to>
      <xdr:col>19</xdr:col>
      <xdr:colOff>419195</xdr:colOff>
      <xdr:row>66</xdr:row>
      <xdr:rowOff>137873</xdr:rowOff>
    </xdr:to>
    <xdr:grpSp>
      <xdr:nvGrpSpPr>
        <xdr:cNvPr id="48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15316200"/>
          <a:ext cx="1095470" cy="633173"/>
          <a:chOff x="9925050" y="1885951"/>
          <a:chExt cx="457200" cy="600076"/>
        </a:xfrm>
      </xdr:grpSpPr>
      <xdr:sp macro="" textlink="">
        <xdr:nvSpPr>
          <xdr:cNvPr id="49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0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64</xdr:row>
      <xdr:rowOff>28575</xdr:rowOff>
    </xdr:from>
    <xdr:to>
      <xdr:col>19</xdr:col>
      <xdr:colOff>419195</xdr:colOff>
      <xdr:row>66</xdr:row>
      <xdr:rowOff>137873</xdr:rowOff>
    </xdr:to>
    <xdr:grpSp>
      <xdr:nvGrpSpPr>
        <xdr:cNvPr id="51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15316200"/>
          <a:ext cx="1095470" cy="633173"/>
          <a:chOff x="9925050" y="1885951"/>
          <a:chExt cx="457200" cy="600076"/>
        </a:xfrm>
      </xdr:grpSpPr>
      <xdr:sp macro="" textlink="">
        <xdr:nvSpPr>
          <xdr:cNvPr id="52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3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95</xdr:row>
      <xdr:rowOff>28575</xdr:rowOff>
    </xdr:from>
    <xdr:to>
      <xdr:col>19</xdr:col>
      <xdr:colOff>419195</xdr:colOff>
      <xdr:row>97</xdr:row>
      <xdr:rowOff>137873</xdr:rowOff>
    </xdr:to>
    <xdr:grpSp>
      <xdr:nvGrpSpPr>
        <xdr:cNvPr id="54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22686169"/>
          <a:ext cx="1095470" cy="633173"/>
          <a:chOff x="9925050" y="1885951"/>
          <a:chExt cx="457200" cy="600076"/>
        </a:xfrm>
      </xdr:grpSpPr>
      <xdr:sp macro="" textlink="">
        <xdr:nvSpPr>
          <xdr:cNvPr id="55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6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  <xdr:twoCellAnchor>
    <xdr:from>
      <xdr:col>18</xdr:col>
      <xdr:colOff>1419225</xdr:colOff>
      <xdr:row>127</xdr:row>
      <xdr:rowOff>28575</xdr:rowOff>
    </xdr:from>
    <xdr:to>
      <xdr:col>19</xdr:col>
      <xdr:colOff>419195</xdr:colOff>
      <xdr:row>129</xdr:row>
      <xdr:rowOff>137873</xdr:rowOff>
    </xdr:to>
    <xdr:grpSp>
      <xdr:nvGrpSpPr>
        <xdr:cNvPr id="57" name="Group 2">
          <a:extLst>
            <a:ext uri="{FF2B5EF4-FFF2-40B4-BE49-F238E27FC236}">
              <a16:creationId xmlns:a16="http://schemas.microsoft.com/office/drawing/2014/main" id="{346DDA97-CA41-433A-8D2E-40B5D2425D31}"/>
            </a:ext>
          </a:extLst>
        </xdr:cNvPr>
        <xdr:cNvGrpSpPr/>
      </xdr:nvGrpSpPr>
      <xdr:grpSpPr>
        <a:xfrm>
          <a:off x="11706225" y="30306169"/>
          <a:ext cx="1095470" cy="633173"/>
          <a:chOff x="9925050" y="1885951"/>
          <a:chExt cx="457200" cy="600076"/>
        </a:xfrm>
      </xdr:grpSpPr>
      <xdr:sp macro="" textlink="">
        <xdr:nvSpPr>
          <xdr:cNvPr id="58" name="Chevron 3">
            <a:extLst>
              <a:ext uri="{FF2B5EF4-FFF2-40B4-BE49-F238E27FC236}">
                <a16:creationId xmlns:a16="http://schemas.microsoft.com/office/drawing/2014/main" id="{A4A353E8-0555-4923-87B4-9EA776B52D1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9" name="TextBox 4">
            <a:extLst>
              <a:ext uri="{FF2B5EF4-FFF2-40B4-BE49-F238E27FC236}">
                <a16:creationId xmlns:a16="http://schemas.microsoft.com/office/drawing/2014/main" id="{C3EE01AB-AEB7-44D2-8032-94BCA89DBC6A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100"/>
              <a:t>172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U160"/>
  <sheetViews>
    <sheetView showGridLines="0" tabSelected="1" zoomScale="80" zoomScaleNormal="80" workbookViewId="0">
      <selection activeCell="L14" sqref="L14:Q14"/>
    </sheetView>
  </sheetViews>
  <sheetFormatPr defaultColWidth="9.09765625" defaultRowHeight="21.75"/>
  <cols>
    <col min="1" max="1" width="1.796875" style="7" customWidth="1"/>
    <col min="2" max="2" width="4.09765625" style="7" customWidth="1"/>
    <col min="3" max="3" width="3.3984375" style="7" customWidth="1"/>
    <col min="4" max="4" width="2.296875" style="7" customWidth="1"/>
    <col min="5" max="5" width="7" style="7" customWidth="1"/>
    <col min="6" max="6" width="7.69921875" style="7" customWidth="1"/>
    <col min="7" max="7" width="6.296875" style="7" customWidth="1"/>
    <col min="8" max="8" width="8.69921875" style="7" customWidth="1"/>
    <col min="9" max="9" width="7.5" style="7" customWidth="1"/>
    <col min="10" max="10" width="8.5" style="7" bestFit="1" customWidth="1"/>
    <col min="11" max="11" width="7.09765625" style="7" customWidth="1"/>
    <col min="12" max="13" width="7.59765625" style="7" bestFit="1" customWidth="1"/>
    <col min="14" max="14" width="7.19921875" style="7" customWidth="1"/>
    <col min="15" max="15" width="6.69921875" style="7" customWidth="1"/>
    <col min="16" max="16" width="7" style="7" bestFit="1" customWidth="1"/>
    <col min="17" max="17" width="6.59765625" style="7" customWidth="1"/>
    <col min="18" max="18" width="0.69921875" style="7" customWidth="1"/>
    <col min="19" max="19" width="22" style="7" customWidth="1"/>
    <col min="20" max="20" width="7" style="7" customWidth="1"/>
    <col min="21" max="21" width="5" style="7" customWidth="1"/>
    <col min="22" max="16384" width="9.09765625" style="7"/>
  </cols>
  <sheetData>
    <row r="1" spans="1:20" s="1" customFormat="1">
      <c r="B1" s="2" t="s">
        <v>2</v>
      </c>
      <c r="C1" s="3">
        <v>19.3</v>
      </c>
      <c r="D1" s="2" t="s">
        <v>218</v>
      </c>
    </row>
    <row r="2" spans="1:20" s="4" customFormat="1">
      <c r="B2" s="1" t="s">
        <v>25</v>
      </c>
      <c r="C2" s="3">
        <v>19.3</v>
      </c>
      <c r="D2" s="5" t="s">
        <v>26</v>
      </c>
    </row>
    <row r="3" spans="1:20" s="4" customFormat="1">
      <c r="B3" s="1"/>
      <c r="C3" s="3"/>
      <c r="D3" s="5" t="s">
        <v>219</v>
      </c>
    </row>
    <row r="4" spans="1:20" s="4" customFormat="1" ht="15" customHeight="1">
      <c r="B4" s="1"/>
      <c r="C4" s="3"/>
      <c r="D4" s="5"/>
      <c r="S4" s="6" t="s">
        <v>48</v>
      </c>
    </row>
    <row r="5" spans="1:20" ht="6" customHeight="1"/>
    <row r="6" spans="1:20" s="8" customFormat="1" ht="19.5">
      <c r="A6" s="77"/>
      <c r="B6" s="78"/>
      <c r="C6" s="78"/>
      <c r="D6" s="79"/>
      <c r="E6" s="85" t="s">
        <v>13</v>
      </c>
      <c r="F6" s="86"/>
      <c r="G6" s="86"/>
      <c r="H6" s="86"/>
      <c r="I6" s="86"/>
      <c r="J6" s="86"/>
      <c r="K6" s="87"/>
      <c r="L6" s="88" t="s">
        <v>14</v>
      </c>
      <c r="M6" s="89"/>
      <c r="N6" s="89"/>
      <c r="O6" s="89"/>
      <c r="P6" s="89"/>
      <c r="Q6" s="89"/>
      <c r="R6" s="29" t="s">
        <v>22</v>
      </c>
      <c r="S6" s="30"/>
    </row>
    <row r="7" spans="1:20" s="8" customFormat="1" ht="21.75" customHeight="1">
      <c r="A7" s="80"/>
      <c r="B7" s="80"/>
      <c r="C7" s="80"/>
      <c r="D7" s="80"/>
      <c r="E7" s="97" t="s">
        <v>8</v>
      </c>
      <c r="F7" s="98"/>
      <c r="G7" s="98"/>
      <c r="H7" s="98"/>
      <c r="I7" s="98"/>
      <c r="J7" s="98"/>
      <c r="K7" s="99"/>
      <c r="L7" s="92" t="s">
        <v>15</v>
      </c>
      <c r="M7" s="93"/>
      <c r="N7" s="93"/>
      <c r="O7" s="93"/>
      <c r="P7" s="93"/>
      <c r="Q7" s="94"/>
      <c r="R7" s="95" t="s">
        <v>39</v>
      </c>
      <c r="S7" s="102"/>
    </row>
    <row r="8" spans="1:20" s="8" customFormat="1">
      <c r="A8" s="100" t="s">
        <v>37</v>
      </c>
      <c r="B8" s="100"/>
      <c r="C8" s="100"/>
      <c r="D8" s="101"/>
      <c r="E8" s="23"/>
      <c r="F8" s="23" t="s">
        <v>18</v>
      </c>
      <c r="G8" s="23"/>
      <c r="H8" s="23"/>
      <c r="I8" s="23"/>
      <c r="J8" s="15"/>
      <c r="K8" s="24"/>
      <c r="L8" s="25"/>
      <c r="M8" s="25"/>
      <c r="N8" s="25"/>
      <c r="O8" s="25"/>
      <c r="P8" s="25"/>
      <c r="Q8" s="25"/>
      <c r="R8" s="95" t="s">
        <v>38</v>
      </c>
      <c r="S8" s="96"/>
      <c r="T8" s="16"/>
    </row>
    <row r="9" spans="1:20" s="8" customFormat="1">
      <c r="A9" s="100" t="s">
        <v>35</v>
      </c>
      <c r="B9" s="100"/>
      <c r="C9" s="100"/>
      <c r="D9" s="101"/>
      <c r="E9" s="23"/>
      <c r="F9" s="23" t="s">
        <v>31</v>
      </c>
      <c r="G9" s="23"/>
      <c r="H9" s="23" t="s">
        <v>7</v>
      </c>
      <c r="I9" s="23"/>
      <c r="J9" s="25"/>
      <c r="K9" s="23"/>
      <c r="L9" s="25"/>
      <c r="M9" s="25"/>
      <c r="N9" s="25"/>
      <c r="O9" s="25"/>
      <c r="P9" s="25"/>
      <c r="Q9" s="25"/>
      <c r="R9" s="95" t="s">
        <v>21</v>
      </c>
      <c r="S9" s="96"/>
      <c r="T9" s="16"/>
    </row>
    <row r="10" spans="1:20" s="8" customFormat="1">
      <c r="A10" s="100" t="s">
        <v>36</v>
      </c>
      <c r="B10" s="100"/>
      <c r="C10" s="100"/>
      <c r="D10" s="101"/>
      <c r="E10" s="23" t="s">
        <v>5</v>
      </c>
      <c r="F10" s="23" t="s">
        <v>32</v>
      </c>
      <c r="G10" s="23"/>
      <c r="H10" s="18" t="s">
        <v>33</v>
      </c>
      <c r="I10" s="23"/>
      <c r="J10" s="25"/>
      <c r="K10" s="23"/>
      <c r="L10" s="25" t="s">
        <v>23</v>
      </c>
      <c r="M10" s="25"/>
      <c r="N10" s="25"/>
      <c r="O10" s="25"/>
      <c r="P10" s="25"/>
      <c r="Q10" s="25"/>
      <c r="R10" s="95" t="s">
        <v>4</v>
      </c>
      <c r="S10" s="96"/>
      <c r="T10" s="16"/>
    </row>
    <row r="11" spans="1:20" s="8" customFormat="1">
      <c r="A11" s="81"/>
      <c r="B11" s="81"/>
      <c r="C11" s="81"/>
      <c r="D11" s="82"/>
      <c r="E11" s="19" t="s">
        <v>17</v>
      </c>
      <c r="F11" s="39" t="s">
        <v>46</v>
      </c>
      <c r="G11" s="23" t="s">
        <v>6</v>
      </c>
      <c r="H11" s="39" t="s">
        <v>47</v>
      </c>
      <c r="I11" s="23" t="s">
        <v>19</v>
      </c>
      <c r="J11" s="25" t="s">
        <v>11</v>
      </c>
      <c r="K11" s="23" t="s">
        <v>3</v>
      </c>
      <c r="L11" s="20" t="s">
        <v>16</v>
      </c>
      <c r="M11" s="25" t="s">
        <v>27</v>
      </c>
      <c r="N11" s="25" t="s">
        <v>28</v>
      </c>
      <c r="O11" s="25" t="s">
        <v>29</v>
      </c>
      <c r="P11" s="25" t="s">
        <v>30</v>
      </c>
      <c r="Q11" s="25" t="s">
        <v>34</v>
      </c>
      <c r="R11" s="37"/>
      <c r="S11" s="38"/>
      <c r="T11" s="16"/>
    </row>
    <row r="12" spans="1:20" s="8" customFormat="1" ht="19.5">
      <c r="A12" s="83"/>
      <c r="B12" s="83"/>
      <c r="C12" s="83"/>
      <c r="D12" s="84"/>
      <c r="E12" s="21" t="s">
        <v>20</v>
      </c>
      <c r="F12" s="21" t="s">
        <v>45</v>
      </c>
      <c r="G12" s="21" t="s">
        <v>9</v>
      </c>
      <c r="H12" s="21" t="s">
        <v>44</v>
      </c>
      <c r="I12" s="21" t="s">
        <v>10</v>
      </c>
      <c r="J12" s="22" t="s">
        <v>12</v>
      </c>
      <c r="K12" s="21" t="s">
        <v>1</v>
      </c>
      <c r="L12" s="22" t="s">
        <v>43</v>
      </c>
      <c r="M12" s="22" t="s">
        <v>40</v>
      </c>
      <c r="N12" s="22" t="s">
        <v>41</v>
      </c>
      <c r="O12" s="22" t="s">
        <v>42</v>
      </c>
      <c r="P12" s="22" t="s">
        <v>12</v>
      </c>
      <c r="Q12" s="21" t="s">
        <v>1</v>
      </c>
      <c r="R12" s="35"/>
      <c r="S12" s="36"/>
    </row>
    <row r="13" spans="1:20" ht="3" customHeight="1">
      <c r="A13" s="90" t="s">
        <v>22</v>
      </c>
      <c r="B13" s="90"/>
      <c r="C13" s="90"/>
      <c r="D13" s="9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1"/>
      <c r="S13" s="32"/>
    </row>
    <row r="14" spans="1:20">
      <c r="A14" s="106" t="s">
        <v>24</v>
      </c>
      <c r="B14" s="106"/>
      <c r="C14" s="106"/>
      <c r="D14" s="106"/>
      <c r="E14" s="60">
        <f t="shared" ref="E14:Q14" si="0">E15+E46+E50+E56+E81+E88+E111+E116+E121+E141+E147+E152</f>
        <v>1256780.1319200001</v>
      </c>
      <c r="F14" s="60">
        <f t="shared" si="0"/>
        <v>9138.796339999999</v>
      </c>
      <c r="G14" s="60">
        <f t="shared" si="0"/>
        <v>12727.910170000001</v>
      </c>
      <c r="H14" s="60">
        <f t="shared" si="0"/>
        <v>8781.7650000000012</v>
      </c>
      <c r="I14" s="60">
        <f t="shared" si="0"/>
        <v>4406.1654500000004</v>
      </c>
      <c r="J14" s="60">
        <f t="shared" si="0"/>
        <v>1403779.2151299999</v>
      </c>
      <c r="K14" s="60">
        <f t="shared" si="0"/>
        <v>199962.21479</v>
      </c>
      <c r="L14" s="60">
        <f t="shared" si="0"/>
        <v>731595.90875000006</v>
      </c>
      <c r="M14" s="60">
        <f t="shared" si="0"/>
        <v>640068.97486000007</v>
      </c>
      <c r="N14" s="60">
        <f t="shared" si="0"/>
        <v>407908.35414000007</v>
      </c>
      <c r="O14" s="60">
        <f t="shared" si="0"/>
        <v>267746.86159999995</v>
      </c>
      <c r="P14" s="60">
        <f t="shared" si="0"/>
        <v>151132.49001999997</v>
      </c>
      <c r="Q14" s="60">
        <f t="shared" si="0"/>
        <v>2037.9573300000002</v>
      </c>
      <c r="R14" s="107" t="s">
        <v>0</v>
      </c>
      <c r="S14" s="108"/>
    </row>
    <row r="15" spans="1:20">
      <c r="A15" s="48" t="s">
        <v>49</v>
      </c>
      <c r="B15" s="48"/>
      <c r="C15" s="57"/>
      <c r="D15" s="57"/>
      <c r="E15" s="60">
        <f>SUM(E16:E29)</f>
        <v>242585.75218000001</v>
      </c>
      <c r="F15" s="60">
        <f t="shared" ref="F15:Q15" si="1">SUM(F16:F29)</f>
        <v>3163.2589300000004</v>
      </c>
      <c r="G15" s="60">
        <f t="shared" si="1"/>
        <v>2141.4107899999999</v>
      </c>
      <c r="H15" s="60">
        <f t="shared" si="1"/>
        <v>3187.067</v>
      </c>
      <c r="I15" s="60">
        <f t="shared" si="1"/>
        <v>1289.3197299999999</v>
      </c>
      <c r="J15" s="60">
        <f t="shared" si="1"/>
        <v>270960.01601999998</v>
      </c>
      <c r="K15" s="60">
        <f t="shared" si="1"/>
        <v>10955.10223</v>
      </c>
      <c r="L15" s="60">
        <f t="shared" si="1"/>
        <v>153706.96982</v>
      </c>
      <c r="M15" s="60">
        <f t="shared" si="1"/>
        <v>140433.27899999998</v>
      </c>
      <c r="N15" s="60">
        <f t="shared" si="1"/>
        <v>101121.49200000001</v>
      </c>
      <c r="O15" s="60">
        <f t="shared" si="1"/>
        <v>29457.045480000001</v>
      </c>
      <c r="P15" s="60">
        <f t="shared" si="1"/>
        <v>12967.45609</v>
      </c>
      <c r="Q15" s="60">
        <f t="shared" si="1"/>
        <v>1575.56953</v>
      </c>
      <c r="R15" s="58" t="s">
        <v>189</v>
      </c>
      <c r="S15" s="57"/>
    </row>
    <row r="16" spans="1:20">
      <c r="A16" s="50"/>
      <c r="B16" s="50" t="s">
        <v>214</v>
      </c>
      <c r="C16" s="50"/>
      <c r="D16" s="50"/>
      <c r="E16" s="61">
        <v>13645.30565</v>
      </c>
      <c r="F16" s="61">
        <v>3.3996999999999997</v>
      </c>
      <c r="G16" s="61">
        <v>107.10860000000001</v>
      </c>
      <c r="H16" s="62">
        <v>0</v>
      </c>
      <c r="I16" s="61">
        <v>76.19</v>
      </c>
      <c r="J16" s="61">
        <v>9025.3789299999989</v>
      </c>
      <c r="K16" s="61">
        <v>0</v>
      </c>
      <c r="L16" s="61">
        <v>4998.9708000000001</v>
      </c>
      <c r="M16" s="61">
        <v>8080.4780000000001</v>
      </c>
      <c r="N16" s="61">
        <v>2618.6624300000003</v>
      </c>
      <c r="O16" s="61">
        <v>2475.9870499999997</v>
      </c>
      <c r="P16" s="61">
        <v>729.95240000000001</v>
      </c>
      <c r="Q16" s="62">
        <v>18</v>
      </c>
      <c r="R16" s="52"/>
      <c r="S16" s="50" t="s">
        <v>215</v>
      </c>
    </row>
    <row r="17" spans="1:20">
      <c r="A17" s="59"/>
      <c r="B17" s="59" t="s">
        <v>216</v>
      </c>
      <c r="C17" s="59"/>
      <c r="D17" s="59"/>
      <c r="E17" s="61">
        <v>15333.104519999999</v>
      </c>
      <c r="F17" s="61">
        <v>9.5091000000000001</v>
      </c>
      <c r="G17" s="61">
        <v>99.857190000000003</v>
      </c>
      <c r="H17" s="61">
        <v>0</v>
      </c>
      <c r="I17" s="61">
        <v>93.932029999999997</v>
      </c>
      <c r="J17" s="61">
        <v>15472.860199999999</v>
      </c>
      <c r="K17" s="61">
        <v>0</v>
      </c>
      <c r="L17" s="61">
        <v>9779.6170000000002</v>
      </c>
      <c r="M17" s="61">
        <v>9146.4740000000002</v>
      </c>
      <c r="N17" s="61">
        <v>4557.6534900000006</v>
      </c>
      <c r="O17" s="61">
        <v>3099.47</v>
      </c>
      <c r="P17" s="61">
        <v>1753.3806499999998</v>
      </c>
      <c r="Q17" s="62">
        <v>37.293529999999997</v>
      </c>
      <c r="R17" s="59"/>
      <c r="S17" s="59" t="s">
        <v>217</v>
      </c>
      <c r="T17" s="12"/>
    </row>
    <row r="18" spans="1:20">
      <c r="A18" s="50"/>
      <c r="B18" s="50" t="s">
        <v>200</v>
      </c>
      <c r="C18" s="50"/>
      <c r="D18" s="50"/>
      <c r="E18" s="61">
        <v>17643.35917</v>
      </c>
      <c r="F18" s="61">
        <v>160.40520000000001</v>
      </c>
      <c r="G18" s="61">
        <v>149.92207999999999</v>
      </c>
      <c r="H18" s="62">
        <v>0</v>
      </c>
      <c r="I18" s="61">
        <v>7.65</v>
      </c>
      <c r="J18" s="61">
        <v>17395.902590000002</v>
      </c>
      <c r="K18" s="62">
        <v>0</v>
      </c>
      <c r="L18" s="61">
        <v>13412.904420000001</v>
      </c>
      <c r="M18" s="61">
        <v>9907.3294999999998</v>
      </c>
      <c r="N18" s="61">
        <v>3439.2485499999998</v>
      </c>
      <c r="O18" s="61">
        <v>426.39550000000003</v>
      </c>
      <c r="P18" s="62">
        <v>486.58234999999996</v>
      </c>
      <c r="Q18" s="62">
        <v>18</v>
      </c>
      <c r="R18" s="52"/>
      <c r="S18" s="50" t="s">
        <v>201</v>
      </c>
    </row>
    <row r="19" spans="1:20">
      <c r="A19" s="50"/>
      <c r="B19" s="50" t="s">
        <v>202</v>
      </c>
      <c r="C19" s="57"/>
      <c r="D19" s="57"/>
      <c r="E19" s="61">
        <v>18133.06639</v>
      </c>
      <c r="F19" s="61">
        <v>263.74919</v>
      </c>
      <c r="G19" s="61">
        <v>104.23063999999999</v>
      </c>
      <c r="H19" s="62">
        <v>2103.8870000000002</v>
      </c>
      <c r="I19" s="61">
        <v>338.66520000000003</v>
      </c>
      <c r="J19" s="61">
        <v>22582.889899999998</v>
      </c>
      <c r="K19" s="62">
        <v>1159</v>
      </c>
      <c r="L19" s="61">
        <v>12604.584000000001</v>
      </c>
      <c r="M19" s="61">
        <v>12394.862570000001</v>
      </c>
      <c r="N19" s="61">
        <v>10597.555890000001</v>
      </c>
      <c r="O19" s="61">
        <v>802.80711999999994</v>
      </c>
      <c r="P19" s="61">
        <v>645.14240000000007</v>
      </c>
      <c r="Q19" s="62">
        <v>0</v>
      </c>
      <c r="R19" s="52"/>
      <c r="S19" s="49" t="s">
        <v>203</v>
      </c>
    </row>
    <row r="20" spans="1:20">
      <c r="A20" s="50"/>
      <c r="B20" s="50" t="s">
        <v>190</v>
      </c>
      <c r="C20" s="50"/>
      <c r="D20" s="50"/>
      <c r="E20" s="61">
        <v>14598.34194</v>
      </c>
      <c r="F20" s="61">
        <v>6.0034999999999998</v>
      </c>
      <c r="G20" s="61">
        <v>162.87607</v>
      </c>
      <c r="H20" s="62">
        <v>0</v>
      </c>
      <c r="I20" s="61">
        <v>6.52081</v>
      </c>
      <c r="J20" s="61">
        <v>12452.376420000001</v>
      </c>
      <c r="K20" s="61">
        <v>1452.5</v>
      </c>
      <c r="L20" s="61">
        <v>8553.0709999999999</v>
      </c>
      <c r="M20" s="61">
        <v>8160.835</v>
      </c>
      <c r="N20" s="61">
        <v>1389.96164</v>
      </c>
      <c r="O20" s="61">
        <v>1766.38</v>
      </c>
      <c r="P20" s="61">
        <v>299.02234999999996</v>
      </c>
      <c r="Q20" s="62">
        <v>1466.2760000000001</v>
      </c>
      <c r="R20" s="52"/>
      <c r="S20" s="50" t="s">
        <v>191</v>
      </c>
    </row>
    <row r="21" spans="1:20">
      <c r="A21" s="50"/>
      <c r="B21" s="50" t="s">
        <v>204</v>
      </c>
      <c r="C21" s="50"/>
      <c r="D21" s="50"/>
      <c r="E21" s="61">
        <v>19750.428310000003</v>
      </c>
      <c r="F21" s="61">
        <v>105.7567</v>
      </c>
      <c r="G21" s="61">
        <v>148.70639000000003</v>
      </c>
      <c r="H21" s="62">
        <v>0</v>
      </c>
      <c r="I21" s="61">
        <v>76.709999999999994</v>
      </c>
      <c r="J21" s="61">
        <v>19719.52853</v>
      </c>
      <c r="K21" s="61">
        <v>158.34299999999999</v>
      </c>
      <c r="L21" s="61">
        <v>11160.0226</v>
      </c>
      <c r="M21" s="61">
        <v>8125.8090599999996</v>
      </c>
      <c r="N21" s="61">
        <v>7343.4380300000003</v>
      </c>
      <c r="O21" s="61">
        <v>2824.7</v>
      </c>
      <c r="P21" s="61">
        <v>755.12234999999998</v>
      </c>
      <c r="Q21" s="62">
        <v>0</v>
      </c>
      <c r="R21" s="52"/>
      <c r="S21" s="50" t="s">
        <v>205</v>
      </c>
    </row>
    <row r="22" spans="1:20">
      <c r="A22" s="50"/>
      <c r="B22" s="50" t="s">
        <v>206</v>
      </c>
      <c r="C22" s="50"/>
      <c r="D22" s="50"/>
      <c r="E22" s="61">
        <v>13978.896719999999</v>
      </c>
      <c r="F22" s="61">
        <v>102.02992</v>
      </c>
      <c r="G22" s="61">
        <v>507.54498000000001</v>
      </c>
      <c r="H22" s="61">
        <v>0</v>
      </c>
      <c r="I22" s="61">
        <v>186.37739999999999</v>
      </c>
      <c r="J22" s="61">
        <v>13846.27341</v>
      </c>
      <c r="K22" s="62">
        <v>53.591999999999999</v>
      </c>
      <c r="L22" s="61">
        <v>8743.8894</v>
      </c>
      <c r="M22" s="61">
        <v>8130.4739200000004</v>
      </c>
      <c r="N22" s="61">
        <v>2942.8280499999996</v>
      </c>
      <c r="O22" s="61">
        <v>2582.0175800000002</v>
      </c>
      <c r="P22" s="61">
        <v>945.78909999999996</v>
      </c>
      <c r="Q22" s="62">
        <v>18</v>
      </c>
      <c r="R22" s="52"/>
      <c r="S22" s="50" t="s">
        <v>207</v>
      </c>
    </row>
    <row r="23" spans="1:20">
      <c r="A23" s="50"/>
      <c r="B23" s="50" t="s">
        <v>208</v>
      </c>
      <c r="C23" s="50"/>
      <c r="D23" s="50"/>
      <c r="E23" s="61">
        <v>18182.640210000001</v>
      </c>
      <c r="F23" s="61">
        <v>1440.9229700000001</v>
      </c>
      <c r="G23" s="61">
        <v>217.86973999999998</v>
      </c>
      <c r="H23" s="62">
        <v>0</v>
      </c>
      <c r="I23" s="61">
        <v>22.33</v>
      </c>
      <c r="J23" s="61">
        <v>24496.79622</v>
      </c>
      <c r="K23" s="61">
        <v>0</v>
      </c>
      <c r="L23" s="61">
        <v>14340.714679999999</v>
      </c>
      <c r="M23" s="61">
        <v>12309.32</v>
      </c>
      <c r="N23" s="61">
        <v>9212.6399899999997</v>
      </c>
      <c r="O23" s="61">
        <v>204.6</v>
      </c>
      <c r="P23" s="61">
        <v>702.58235000000002</v>
      </c>
      <c r="Q23" s="62">
        <v>0</v>
      </c>
      <c r="R23" s="52"/>
      <c r="S23" s="50" t="s">
        <v>209</v>
      </c>
    </row>
    <row r="24" spans="1:20">
      <c r="A24" s="50"/>
      <c r="B24" s="50" t="s">
        <v>210</v>
      </c>
      <c r="C24" s="50"/>
      <c r="D24" s="50"/>
      <c r="E24" s="61">
        <v>13919.8195</v>
      </c>
      <c r="F24" s="61">
        <v>1.0185</v>
      </c>
      <c r="G24" s="61">
        <v>37.169339999999998</v>
      </c>
      <c r="H24" s="62">
        <v>0</v>
      </c>
      <c r="I24" s="61">
        <v>125.05</v>
      </c>
      <c r="J24" s="61">
        <v>28439.056270000001</v>
      </c>
      <c r="K24" s="62">
        <v>7243.4232300000003</v>
      </c>
      <c r="L24" s="61">
        <v>8261.9120199999998</v>
      </c>
      <c r="M24" s="61">
        <v>10460.056</v>
      </c>
      <c r="N24" s="61">
        <v>19157.699359999999</v>
      </c>
      <c r="O24" s="61">
        <v>647</v>
      </c>
      <c r="P24" s="62">
        <v>849.23235</v>
      </c>
      <c r="Q24" s="62">
        <v>0</v>
      </c>
      <c r="R24" s="52"/>
      <c r="S24" s="50" t="s">
        <v>211</v>
      </c>
    </row>
    <row r="25" spans="1:20">
      <c r="A25" s="50"/>
      <c r="B25" s="50" t="s">
        <v>192</v>
      </c>
      <c r="C25" s="50"/>
      <c r="D25" s="50"/>
      <c r="E25" s="61">
        <v>17538.024949999999</v>
      </c>
      <c r="F25" s="61">
        <v>177.72560000000001</v>
      </c>
      <c r="G25" s="61">
        <v>123.25400999999999</v>
      </c>
      <c r="H25" s="62">
        <v>1083.18</v>
      </c>
      <c r="I25" s="61">
        <v>0.18</v>
      </c>
      <c r="J25" s="61">
        <v>29185.755819999998</v>
      </c>
      <c r="K25" s="62">
        <v>778.51300000000003</v>
      </c>
      <c r="L25" s="61">
        <v>13246.9395</v>
      </c>
      <c r="M25" s="61">
        <v>11491.476000000001</v>
      </c>
      <c r="N25" s="61">
        <v>15356.00576</v>
      </c>
      <c r="O25" s="61">
        <v>1862.6</v>
      </c>
      <c r="P25" s="62">
        <v>876.58235000000002</v>
      </c>
      <c r="Q25" s="62">
        <v>0</v>
      </c>
      <c r="R25" s="52"/>
      <c r="S25" s="50" t="s">
        <v>193</v>
      </c>
    </row>
    <row r="26" spans="1:20">
      <c r="A26" s="50"/>
      <c r="B26" s="50" t="s">
        <v>196</v>
      </c>
      <c r="C26" s="50"/>
      <c r="D26" s="50"/>
      <c r="E26" s="61">
        <v>18504.909809999997</v>
      </c>
      <c r="F26" s="61">
        <v>12.0351</v>
      </c>
      <c r="G26" s="61">
        <v>93.710740000000001</v>
      </c>
      <c r="H26" s="62">
        <v>0</v>
      </c>
      <c r="I26" s="61">
        <v>5.7149999999999999</v>
      </c>
      <c r="J26" s="61">
        <v>17046.71443</v>
      </c>
      <c r="K26" s="62">
        <v>0</v>
      </c>
      <c r="L26" s="61">
        <v>10926.865</v>
      </c>
      <c r="M26" s="61">
        <v>9331.2525000000005</v>
      </c>
      <c r="N26" s="61">
        <v>7359.0909599999995</v>
      </c>
      <c r="O26" s="61">
        <v>3769.23</v>
      </c>
      <c r="P26" s="61">
        <v>931.19080000000008</v>
      </c>
      <c r="Q26" s="62">
        <v>0</v>
      </c>
      <c r="R26" s="52"/>
      <c r="S26" s="50" t="s">
        <v>197</v>
      </c>
    </row>
    <row r="27" spans="1:20">
      <c r="A27" s="50"/>
      <c r="B27" s="50" t="s">
        <v>194</v>
      </c>
      <c r="C27" s="50"/>
      <c r="D27" s="50"/>
      <c r="E27" s="61">
        <v>13172.91152</v>
      </c>
      <c r="F27" s="61">
        <v>1.4365000000000001</v>
      </c>
      <c r="G27" s="61">
        <v>156.04425000000001</v>
      </c>
      <c r="H27" s="62">
        <v>0</v>
      </c>
      <c r="I27" s="61">
        <v>0</v>
      </c>
      <c r="J27" s="61">
        <v>7897.8854900000006</v>
      </c>
      <c r="K27" s="62">
        <v>0</v>
      </c>
      <c r="L27" s="61">
        <v>4898.6139999999996</v>
      </c>
      <c r="M27" s="61">
        <v>6567.058</v>
      </c>
      <c r="N27" s="61">
        <v>3315.2667700000002</v>
      </c>
      <c r="O27" s="61">
        <v>2262.9899999999998</v>
      </c>
      <c r="P27" s="62">
        <v>171.38235</v>
      </c>
      <c r="Q27" s="62">
        <v>0</v>
      </c>
      <c r="R27" s="52"/>
      <c r="S27" s="50" t="s">
        <v>195</v>
      </c>
    </row>
    <row r="28" spans="1:20">
      <c r="A28" s="50"/>
      <c r="B28" s="50" t="s">
        <v>198</v>
      </c>
      <c r="C28" s="50"/>
      <c r="D28" s="50"/>
      <c r="E28" s="61">
        <v>25965.813910000001</v>
      </c>
      <c r="F28" s="61">
        <v>783.32335</v>
      </c>
      <c r="G28" s="61">
        <v>124.16378999999999</v>
      </c>
      <c r="H28" s="62">
        <v>0</v>
      </c>
      <c r="I28" s="61">
        <v>205.45865000000001</v>
      </c>
      <c r="J28" s="61">
        <v>24138.201850000001</v>
      </c>
      <c r="K28" s="61">
        <v>109.73099999999999</v>
      </c>
      <c r="L28" s="61">
        <v>15470.776400000001</v>
      </c>
      <c r="M28" s="61">
        <v>13991.869189999999</v>
      </c>
      <c r="N28" s="61">
        <v>8659.1606899999988</v>
      </c>
      <c r="O28" s="61">
        <v>4043.21</v>
      </c>
      <c r="P28" s="61">
        <v>2225.7319400000001</v>
      </c>
      <c r="Q28" s="61">
        <v>18</v>
      </c>
      <c r="R28" s="52"/>
      <c r="S28" s="50" t="s">
        <v>199</v>
      </c>
    </row>
    <row r="29" spans="1:20">
      <c r="A29" s="50"/>
      <c r="B29" s="50" t="s">
        <v>212</v>
      </c>
      <c r="C29" s="50"/>
      <c r="D29" s="50"/>
      <c r="E29" s="61">
        <v>22219.129580000001</v>
      </c>
      <c r="F29" s="61">
        <v>95.943600000000004</v>
      </c>
      <c r="G29" s="61">
        <v>108.95297000000001</v>
      </c>
      <c r="H29" s="62">
        <v>0</v>
      </c>
      <c r="I29" s="61">
        <v>144.54064000000002</v>
      </c>
      <c r="J29" s="61">
        <v>29260.395960000002</v>
      </c>
      <c r="K29" s="62">
        <v>0</v>
      </c>
      <c r="L29" s="61">
        <v>17308.089</v>
      </c>
      <c r="M29" s="61">
        <v>12335.985259999999</v>
      </c>
      <c r="N29" s="61">
        <v>5172.2803899999999</v>
      </c>
      <c r="O29" s="61">
        <v>2689.65823</v>
      </c>
      <c r="P29" s="61">
        <v>1595.7623500000002</v>
      </c>
      <c r="Q29" s="61">
        <v>0</v>
      </c>
      <c r="R29" s="52"/>
      <c r="S29" s="50" t="s">
        <v>213</v>
      </c>
    </row>
    <row r="30" spans="1:20" ht="3" customHeight="1">
      <c r="A30" s="12"/>
      <c r="B30" s="12"/>
      <c r="C30" s="12"/>
      <c r="D30" s="13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12"/>
      <c r="S30" s="12"/>
      <c r="T30" s="12"/>
    </row>
    <row r="31" spans="1:20" ht="3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>
      <c r="A32" s="12"/>
    </row>
    <row r="33" spans="1:21" s="1" customFormat="1">
      <c r="B33" s="2" t="s">
        <v>2</v>
      </c>
      <c r="C33" s="3">
        <v>19.3</v>
      </c>
      <c r="D33" s="2" t="s">
        <v>221</v>
      </c>
      <c r="U33" s="7"/>
    </row>
    <row r="34" spans="1:21" s="45" customFormat="1" ht="20.100000000000001" customHeight="1">
      <c r="B34" s="1" t="s">
        <v>25</v>
      </c>
      <c r="C34" s="3">
        <v>19.3</v>
      </c>
      <c r="D34" s="2" t="s">
        <v>26</v>
      </c>
      <c r="U34" s="1"/>
    </row>
    <row r="35" spans="1:21" s="45" customFormat="1" ht="20.100000000000001" customHeight="1">
      <c r="B35" s="1"/>
      <c r="C35" s="3"/>
      <c r="D35" s="2" t="s">
        <v>220</v>
      </c>
    </row>
    <row r="36" spans="1:21" s="45" customFormat="1" ht="15" customHeight="1">
      <c r="B36" s="1"/>
      <c r="C36" s="3"/>
      <c r="D36" s="2"/>
      <c r="S36" s="6" t="s">
        <v>48</v>
      </c>
    </row>
    <row r="37" spans="1:21" ht="6" customHeight="1">
      <c r="U37" s="45"/>
    </row>
    <row r="38" spans="1:21" s="8" customFormat="1" ht="18.75" customHeight="1">
      <c r="A38" s="26"/>
      <c r="B38" s="27"/>
      <c r="C38" s="27"/>
      <c r="D38" s="28"/>
      <c r="E38" s="85" t="s">
        <v>13</v>
      </c>
      <c r="F38" s="86"/>
      <c r="G38" s="86"/>
      <c r="H38" s="86"/>
      <c r="I38" s="86"/>
      <c r="J38" s="86"/>
      <c r="K38" s="87"/>
      <c r="L38" s="88" t="s">
        <v>14</v>
      </c>
      <c r="M38" s="89"/>
      <c r="N38" s="89"/>
      <c r="O38" s="89"/>
      <c r="P38" s="89"/>
      <c r="Q38" s="89"/>
      <c r="R38" s="44" t="s">
        <v>22</v>
      </c>
      <c r="S38" s="30"/>
      <c r="U38" s="7"/>
    </row>
    <row r="39" spans="1:21" s="8" customFormat="1" ht="18.75" customHeight="1">
      <c r="E39" s="97" t="s">
        <v>8</v>
      </c>
      <c r="F39" s="98"/>
      <c r="G39" s="98"/>
      <c r="H39" s="98"/>
      <c r="I39" s="98"/>
      <c r="J39" s="98"/>
      <c r="K39" s="99"/>
      <c r="L39" s="92" t="s">
        <v>15</v>
      </c>
      <c r="M39" s="93"/>
      <c r="N39" s="93"/>
      <c r="O39" s="93"/>
      <c r="P39" s="93"/>
      <c r="Q39" s="94"/>
      <c r="R39" s="95" t="s">
        <v>39</v>
      </c>
      <c r="S39" s="102"/>
    </row>
    <row r="40" spans="1:21" s="8" customFormat="1" ht="19.5">
      <c r="A40" s="103" t="s">
        <v>37</v>
      </c>
      <c r="B40" s="103"/>
      <c r="C40" s="103"/>
      <c r="D40" s="104"/>
      <c r="E40" s="23"/>
      <c r="F40" s="23" t="s">
        <v>18</v>
      </c>
      <c r="G40" s="23"/>
      <c r="H40" s="23"/>
      <c r="I40" s="23"/>
      <c r="J40" s="15"/>
      <c r="K40" s="24"/>
      <c r="L40" s="25"/>
      <c r="M40" s="25"/>
      <c r="N40" s="25"/>
      <c r="O40" s="25"/>
      <c r="P40" s="25"/>
      <c r="Q40" s="25"/>
      <c r="R40" s="95" t="s">
        <v>38</v>
      </c>
      <c r="S40" s="102"/>
    </row>
    <row r="41" spans="1:21" s="8" customFormat="1" ht="19.5">
      <c r="A41" s="103" t="s">
        <v>35</v>
      </c>
      <c r="B41" s="103"/>
      <c r="C41" s="103"/>
      <c r="D41" s="104"/>
      <c r="E41" s="23" t="s">
        <v>5</v>
      </c>
      <c r="F41" s="23" t="s">
        <v>31</v>
      </c>
      <c r="G41" s="23"/>
      <c r="H41" s="23" t="s">
        <v>7</v>
      </c>
      <c r="I41" s="23"/>
      <c r="J41" s="25"/>
      <c r="K41" s="23"/>
      <c r="L41" s="25"/>
      <c r="M41" s="25"/>
      <c r="N41" s="25"/>
      <c r="O41" s="25"/>
      <c r="P41" s="25"/>
      <c r="Q41" s="25"/>
      <c r="R41" s="95" t="s">
        <v>21</v>
      </c>
      <c r="S41" s="102"/>
    </row>
    <row r="42" spans="1:21" s="8" customFormat="1" ht="19.5">
      <c r="A42" s="103" t="s">
        <v>36</v>
      </c>
      <c r="B42" s="103"/>
      <c r="C42" s="103"/>
      <c r="D42" s="104"/>
      <c r="E42" s="19" t="s">
        <v>17</v>
      </c>
      <c r="F42" s="23" t="s">
        <v>32</v>
      </c>
      <c r="G42" s="23"/>
      <c r="H42" s="18" t="s">
        <v>33</v>
      </c>
      <c r="I42" s="23"/>
      <c r="J42" s="25"/>
      <c r="K42" s="23"/>
      <c r="L42" s="25" t="s">
        <v>23</v>
      </c>
      <c r="M42" s="25"/>
      <c r="N42" s="25"/>
      <c r="O42" s="25"/>
      <c r="P42" s="25"/>
      <c r="Q42" s="25"/>
      <c r="R42" s="95" t="s">
        <v>4</v>
      </c>
      <c r="S42" s="102"/>
    </row>
    <row r="43" spans="1:21" s="8" customFormat="1" ht="19.5">
      <c r="A43" s="18"/>
      <c r="B43" s="18"/>
      <c r="C43" s="18"/>
      <c r="D43" s="42"/>
      <c r="E43" s="19" t="s">
        <v>20</v>
      </c>
      <c r="F43" s="46" t="s">
        <v>46</v>
      </c>
      <c r="G43" s="23" t="s">
        <v>6</v>
      </c>
      <c r="H43" s="46" t="s">
        <v>47</v>
      </c>
      <c r="I43" s="23" t="s">
        <v>19</v>
      </c>
      <c r="J43" s="25" t="s">
        <v>11</v>
      </c>
      <c r="K43" s="23" t="s">
        <v>3</v>
      </c>
      <c r="L43" s="20" t="s">
        <v>16</v>
      </c>
      <c r="M43" s="25" t="s">
        <v>27</v>
      </c>
      <c r="N43" s="25" t="s">
        <v>28</v>
      </c>
      <c r="O43" s="25" t="s">
        <v>29</v>
      </c>
      <c r="P43" s="25" t="s">
        <v>30</v>
      </c>
      <c r="Q43" s="25" t="s">
        <v>34</v>
      </c>
      <c r="R43" s="41"/>
      <c r="S43" s="43"/>
    </row>
    <row r="44" spans="1:21" s="8" customFormat="1" ht="19.5">
      <c r="A44" s="33"/>
      <c r="B44" s="33"/>
      <c r="C44" s="33"/>
      <c r="D44" s="34"/>
      <c r="E44" s="21" t="s">
        <v>20</v>
      </c>
      <c r="F44" s="21" t="s">
        <v>45</v>
      </c>
      <c r="G44" s="21" t="s">
        <v>9</v>
      </c>
      <c r="H44" s="21" t="s">
        <v>44</v>
      </c>
      <c r="I44" s="21" t="s">
        <v>10</v>
      </c>
      <c r="J44" s="22" t="s">
        <v>12</v>
      </c>
      <c r="K44" s="21" t="s">
        <v>1</v>
      </c>
      <c r="L44" s="22" t="s">
        <v>43</v>
      </c>
      <c r="M44" s="22" t="s">
        <v>40</v>
      </c>
      <c r="N44" s="22" t="s">
        <v>41</v>
      </c>
      <c r="O44" s="22" t="s">
        <v>42</v>
      </c>
      <c r="P44" s="22" t="s">
        <v>12</v>
      </c>
      <c r="Q44" s="21" t="s">
        <v>1</v>
      </c>
      <c r="R44" s="35"/>
      <c r="S44" s="36"/>
    </row>
    <row r="45" spans="1:21" ht="3" customHeight="1">
      <c r="A45" s="105" t="s">
        <v>22</v>
      </c>
      <c r="B45" s="105"/>
      <c r="C45" s="105"/>
      <c r="D45" s="9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31"/>
      <c r="S45" s="32"/>
      <c r="U45" s="8"/>
    </row>
    <row r="46" spans="1:21">
      <c r="A46" s="48" t="s">
        <v>50</v>
      </c>
      <c r="B46" s="49"/>
      <c r="C46" s="47"/>
      <c r="D46" s="40"/>
      <c r="E46" s="60">
        <f>SUM(E47:E49)</f>
        <v>53080.237789999999</v>
      </c>
      <c r="F46" s="60">
        <f t="shared" ref="F46:Q46" si="2">SUM(F47:F49)</f>
        <v>453.05597</v>
      </c>
      <c r="G46" s="60">
        <f t="shared" si="2"/>
        <v>649.78662999999995</v>
      </c>
      <c r="H46" s="60">
        <f t="shared" si="2"/>
        <v>0</v>
      </c>
      <c r="I46" s="60">
        <f t="shared" si="2"/>
        <v>139.76427000000001</v>
      </c>
      <c r="J46" s="60">
        <f t="shared" si="2"/>
        <v>56001.767070000002</v>
      </c>
      <c r="K46" s="60">
        <f t="shared" si="2"/>
        <v>8095.2893999999997</v>
      </c>
      <c r="L46" s="60">
        <f t="shared" si="2"/>
        <v>38720.873999999996</v>
      </c>
      <c r="M46" s="60">
        <f t="shared" si="2"/>
        <v>32426.205999999998</v>
      </c>
      <c r="N46" s="60">
        <f t="shared" si="2"/>
        <v>11572.952939999999</v>
      </c>
      <c r="O46" s="60">
        <f t="shared" si="2"/>
        <v>7691.63</v>
      </c>
      <c r="P46" s="60">
        <f t="shared" si="2"/>
        <v>3431.3335800000004</v>
      </c>
      <c r="Q46" s="60">
        <f t="shared" si="2"/>
        <v>0</v>
      </c>
      <c r="R46" s="48" t="s">
        <v>61</v>
      </c>
      <c r="S46" s="49"/>
    </row>
    <row r="47" spans="1:21" ht="20.100000000000001" customHeight="1">
      <c r="A47" s="48"/>
      <c r="B47" s="49" t="s">
        <v>66</v>
      </c>
      <c r="C47" s="47"/>
      <c r="D47" s="40"/>
      <c r="E47" s="61">
        <v>19920.791120000002</v>
      </c>
      <c r="F47" s="61">
        <v>16.170750000000002</v>
      </c>
      <c r="G47" s="61">
        <v>257.26607000000001</v>
      </c>
      <c r="H47" s="62">
        <v>0</v>
      </c>
      <c r="I47" s="62">
        <v>0.1</v>
      </c>
      <c r="J47" s="61">
        <v>24834.41361</v>
      </c>
      <c r="K47" s="61">
        <v>1353.4349999999999</v>
      </c>
      <c r="L47" s="61">
        <v>14610.222</v>
      </c>
      <c r="M47" s="61">
        <v>11286.606</v>
      </c>
      <c r="N47" s="61">
        <v>3558.1509599999999</v>
      </c>
      <c r="O47" s="61">
        <v>3238.3</v>
      </c>
      <c r="P47" s="61">
        <v>1569.3935800000002</v>
      </c>
      <c r="Q47" s="62">
        <v>0</v>
      </c>
      <c r="R47" s="48"/>
      <c r="S47" s="49" t="s">
        <v>67</v>
      </c>
    </row>
    <row r="48" spans="1:21" ht="20.100000000000001" customHeight="1">
      <c r="A48" s="48"/>
      <c r="B48" s="49" t="s">
        <v>62</v>
      </c>
      <c r="C48" s="47"/>
      <c r="D48" s="40"/>
      <c r="E48" s="61">
        <v>17486.618719999999</v>
      </c>
      <c r="F48" s="61">
        <v>374.40840000000003</v>
      </c>
      <c r="G48" s="61">
        <v>223.01770999999999</v>
      </c>
      <c r="H48" s="62">
        <v>0</v>
      </c>
      <c r="I48" s="61">
        <v>48.657879999999999</v>
      </c>
      <c r="J48" s="61">
        <v>13191.98251</v>
      </c>
      <c r="K48" s="61">
        <v>6691.8544000000002</v>
      </c>
      <c r="L48" s="61">
        <v>12479.415999999999</v>
      </c>
      <c r="M48" s="61">
        <v>10758.189</v>
      </c>
      <c r="N48" s="61">
        <v>3592.5990200000001</v>
      </c>
      <c r="O48" s="61">
        <v>2449.83</v>
      </c>
      <c r="P48" s="61">
        <v>1306.44</v>
      </c>
      <c r="Q48" s="62">
        <v>0</v>
      </c>
      <c r="R48" s="48"/>
      <c r="S48" s="49" t="s">
        <v>63</v>
      </c>
    </row>
    <row r="49" spans="1:19" ht="20.100000000000001" customHeight="1">
      <c r="A49" s="50"/>
      <c r="B49" s="50" t="s">
        <v>64</v>
      </c>
      <c r="C49" s="47"/>
      <c r="D49" s="40"/>
      <c r="E49" s="61">
        <v>15672.827949999999</v>
      </c>
      <c r="F49" s="61">
        <v>62.476819999999996</v>
      </c>
      <c r="G49" s="61">
        <v>169.50285</v>
      </c>
      <c r="H49" s="62">
        <v>0</v>
      </c>
      <c r="I49" s="61">
        <v>91.006389999999996</v>
      </c>
      <c r="J49" s="61">
        <v>17975.37095</v>
      </c>
      <c r="K49" s="61">
        <v>50</v>
      </c>
      <c r="L49" s="61">
        <v>11631.236000000001</v>
      </c>
      <c r="M49" s="61">
        <v>10381.411</v>
      </c>
      <c r="N49" s="61">
        <v>4422.2029599999996</v>
      </c>
      <c r="O49" s="61">
        <v>2003.5</v>
      </c>
      <c r="P49" s="61">
        <v>555.5</v>
      </c>
      <c r="Q49" s="62">
        <v>0</v>
      </c>
      <c r="R49" s="50"/>
      <c r="S49" s="49" t="s">
        <v>65</v>
      </c>
    </row>
    <row r="50" spans="1:19" ht="20.100000000000001" customHeight="1">
      <c r="A50" s="48" t="s">
        <v>51</v>
      </c>
      <c r="B50" s="49"/>
      <c r="C50" s="47"/>
      <c r="D50" s="40"/>
      <c r="E50" s="60">
        <f>SUM(E51:E55)</f>
        <v>85340.373080000005</v>
      </c>
      <c r="F50" s="60">
        <f t="shared" ref="F50:Q50" si="3">SUM(F51:F55)</f>
        <v>404.77729999999997</v>
      </c>
      <c r="G50" s="60">
        <f t="shared" si="3"/>
        <v>547.25859000000003</v>
      </c>
      <c r="H50" s="60">
        <f t="shared" si="3"/>
        <v>0</v>
      </c>
      <c r="I50" s="60">
        <f t="shared" si="3"/>
        <v>369.89483000000001</v>
      </c>
      <c r="J50" s="60">
        <f t="shared" si="3"/>
        <v>91681.001299999989</v>
      </c>
      <c r="K50" s="60">
        <f t="shared" si="3"/>
        <v>29323.135999999999</v>
      </c>
      <c r="L50" s="60">
        <f t="shared" si="3"/>
        <v>20057.214380000001</v>
      </c>
      <c r="M50" s="60">
        <f t="shared" si="3"/>
        <v>18596.194859999996</v>
      </c>
      <c r="N50" s="60">
        <f t="shared" si="3"/>
        <v>32524.63551</v>
      </c>
      <c r="O50" s="60">
        <f t="shared" si="3"/>
        <v>29219.112829999998</v>
      </c>
      <c r="P50" s="60">
        <f t="shared" si="3"/>
        <v>38416.298759999998</v>
      </c>
      <c r="Q50" s="60">
        <f t="shared" si="3"/>
        <v>0</v>
      </c>
      <c r="R50" s="48" t="s">
        <v>68</v>
      </c>
      <c r="S50" s="49"/>
    </row>
    <row r="51" spans="1:19" ht="20.100000000000001" customHeight="1">
      <c r="A51" s="50"/>
      <c r="B51" s="49" t="s">
        <v>77</v>
      </c>
      <c r="C51" s="47"/>
      <c r="D51" s="40"/>
      <c r="E51" s="61">
        <v>20617.693780000001</v>
      </c>
      <c r="F51" s="61">
        <v>358.00819999999999</v>
      </c>
      <c r="G51" s="61">
        <v>159.28667000000002</v>
      </c>
      <c r="H51" s="62">
        <v>0</v>
      </c>
      <c r="I51" s="61">
        <v>230.51659000000001</v>
      </c>
      <c r="J51" s="61">
        <v>26095.744480000001</v>
      </c>
      <c r="K51" s="61">
        <v>6117</v>
      </c>
      <c r="L51" s="61">
        <v>699.06623000000002</v>
      </c>
      <c r="M51" s="61">
        <v>289.18834000000004</v>
      </c>
      <c r="N51" s="61">
        <v>1475.135</v>
      </c>
      <c r="O51" s="61">
        <v>2023.96</v>
      </c>
      <c r="P51" s="61">
        <v>2187.1194500000001</v>
      </c>
      <c r="Q51" s="61">
        <v>0</v>
      </c>
      <c r="R51" s="50"/>
      <c r="S51" s="49" t="s">
        <v>78</v>
      </c>
    </row>
    <row r="52" spans="1:19" ht="20.100000000000001" customHeight="1">
      <c r="A52" s="50"/>
      <c r="B52" s="49" t="s">
        <v>69</v>
      </c>
      <c r="C52" s="47"/>
      <c r="D52" s="40"/>
      <c r="E52" s="61">
        <v>16681.837180000002</v>
      </c>
      <c r="F52" s="61">
        <v>3.5</v>
      </c>
      <c r="G52" s="61">
        <v>58.768900000000002</v>
      </c>
      <c r="H52" s="62">
        <v>0</v>
      </c>
      <c r="I52" s="61">
        <v>106.11247</v>
      </c>
      <c r="J52" s="61">
        <v>16066.39662</v>
      </c>
      <c r="K52" s="62">
        <v>12451</v>
      </c>
      <c r="L52" s="61">
        <v>1397.7159999999999</v>
      </c>
      <c r="M52" s="61">
        <v>4574.8725999999997</v>
      </c>
      <c r="N52" s="61">
        <v>12557.743</v>
      </c>
      <c r="O52" s="61">
        <v>11397.349699999999</v>
      </c>
      <c r="P52" s="61">
        <v>14908.29099</v>
      </c>
      <c r="Q52" s="61">
        <v>0</v>
      </c>
      <c r="R52" s="50"/>
      <c r="S52" s="49" t="s">
        <v>70</v>
      </c>
    </row>
    <row r="53" spans="1:19" ht="20.100000000000001" customHeight="1">
      <c r="A53" s="50"/>
      <c r="B53" s="49" t="s">
        <v>73</v>
      </c>
      <c r="C53" s="47"/>
      <c r="D53" s="40"/>
      <c r="E53" s="61">
        <v>16407.887989999999</v>
      </c>
      <c r="F53" s="61">
        <v>32.466200000000001</v>
      </c>
      <c r="G53" s="61">
        <v>54.369639999999997</v>
      </c>
      <c r="H53" s="62">
        <v>0</v>
      </c>
      <c r="I53" s="61">
        <v>1.39652</v>
      </c>
      <c r="J53" s="61">
        <v>20915.264850000003</v>
      </c>
      <c r="K53" s="62">
        <v>6429</v>
      </c>
      <c r="L53" s="61">
        <v>4359.4841500000002</v>
      </c>
      <c r="M53" s="61">
        <v>3170.6649199999997</v>
      </c>
      <c r="N53" s="61">
        <v>3700.48686</v>
      </c>
      <c r="O53" s="62">
        <v>3911.5914900000002</v>
      </c>
      <c r="P53" s="62">
        <v>5864.9309499999999</v>
      </c>
      <c r="Q53" s="62">
        <v>0</v>
      </c>
      <c r="R53" s="50"/>
      <c r="S53" s="49" t="s">
        <v>74</v>
      </c>
    </row>
    <row r="54" spans="1:19" ht="20.100000000000001" customHeight="1">
      <c r="A54" s="50"/>
      <c r="B54" s="49" t="s">
        <v>75</v>
      </c>
      <c r="C54" s="47"/>
      <c r="D54" s="40"/>
      <c r="E54" s="61">
        <v>18511.202319999997</v>
      </c>
      <c r="F54" s="61">
        <v>7.8821000000000003</v>
      </c>
      <c r="G54" s="61">
        <v>214.8152</v>
      </c>
      <c r="H54" s="62">
        <v>0</v>
      </c>
      <c r="I54" s="61">
        <v>4.0899999999999999E-2</v>
      </c>
      <c r="J54" s="61">
        <v>19885.499239999997</v>
      </c>
      <c r="K54" s="62">
        <v>3754.0320000000002</v>
      </c>
      <c r="L54" s="61">
        <v>1701.0150000000001</v>
      </c>
      <c r="M54" s="61">
        <v>2591.48</v>
      </c>
      <c r="N54" s="61">
        <v>3008.6142</v>
      </c>
      <c r="O54" s="61">
        <v>1164.8516399999999</v>
      </c>
      <c r="P54" s="61">
        <v>3651.3</v>
      </c>
      <c r="Q54" s="61">
        <v>0</v>
      </c>
      <c r="R54" s="50"/>
      <c r="S54" s="49" t="s">
        <v>76</v>
      </c>
    </row>
    <row r="55" spans="1:19" ht="20.100000000000001" customHeight="1">
      <c r="A55" s="50"/>
      <c r="B55" s="49" t="s">
        <v>71</v>
      </c>
      <c r="C55" s="47"/>
      <c r="D55" s="40"/>
      <c r="E55" s="61">
        <v>13121.75181</v>
      </c>
      <c r="F55" s="61">
        <v>2.9208000000000003</v>
      </c>
      <c r="G55" s="61">
        <v>60.018180000000001</v>
      </c>
      <c r="H55" s="62">
        <v>0</v>
      </c>
      <c r="I55" s="61">
        <v>31.828349999999997</v>
      </c>
      <c r="J55" s="61">
        <v>8718.0961099999986</v>
      </c>
      <c r="K55" s="62">
        <v>572.10400000000004</v>
      </c>
      <c r="L55" s="61">
        <v>11899.933000000001</v>
      </c>
      <c r="M55" s="61">
        <v>7969.9889999999996</v>
      </c>
      <c r="N55" s="61">
        <v>11782.656449999999</v>
      </c>
      <c r="O55" s="61">
        <v>10721.36</v>
      </c>
      <c r="P55" s="61">
        <v>11804.657369999999</v>
      </c>
      <c r="Q55" s="62">
        <v>0</v>
      </c>
      <c r="R55" s="50"/>
      <c r="S55" s="49" t="s">
        <v>72</v>
      </c>
    </row>
    <row r="56" spans="1:19" ht="20.100000000000001" customHeight="1">
      <c r="A56" s="48" t="s">
        <v>52</v>
      </c>
      <c r="B56" s="49"/>
      <c r="C56" s="47"/>
      <c r="D56" s="40"/>
      <c r="E56" s="60">
        <f t="shared" ref="E56:Q56" si="4">SUM(E57:E80)</f>
        <v>161252.97663000002</v>
      </c>
      <c r="F56" s="60">
        <f t="shared" si="4"/>
        <v>344.66180999999995</v>
      </c>
      <c r="G56" s="60">
        <f t="shared" si="4"/>
        <v>1534.1898900000001</v>
      </c>
      <c r="H56" s="60">
        <f t="shared" si="4"/>
        <v>1730.203</v>
      </c>
      <c r="I56" s="60">
        <f t="shared" si="4"/>
        <v>436.39264000000003</v>
      </c>
      <c r="J56" s="60">
        <f t="shared" si="4"/>
        <v>175722.05943999998</v>
      </c>
      <c r="K56" s="60">
        <f t="shared" si="4"/>
        <v>14020.443599999999</v>
      </c>
      <c r="L56" s="60">
        <f t="shared" si="4"/>
        <v>94914.489909999989</v>
      </c>
      <c r="M56" s="60">
        <f t="shared" si="4"/>
        <v>88313.849230000007</v>
      </c>
      <c r="N56" s="60">
        <f t="shared" si="4"/>
        <v>54820.37096</v>
      </c>
      <c r="O56" s="60">
        <f t="shared" si="4"/>
        <v>29536.106129999993</v>
      </c>
      <c r="P56" s="60">
        <f t="shared" si="4"/>
        <v>10464.892089999999</v>
      </c>
      <c r="Q56" s="60">
        <f t="shared" si="4"/>
        <v>69.10651</v>
      </c>
      <c r="R56" s="48" t="s">
        <v>79</v>
      </c>
      <c r="S56" s="49"/>
    </row>
    <row r="57" spans="1:19" ht="20.100000000000001" customHeight="1">
      <c r="A57" s="48"/>
      <c r="B57" s="49" t="s">
        <v>92</v>
      </c>
      <c r="C57" s="47"/>
      <c r="D57" s="40"/>
      <c r="E57" s="61">
        <v>14629.12299</v>
      </c>
      <c r="F57" s="61">
        <v>8.0168999999999997</v>
      </c>
      <c r="G57" s="61">
        <v>107.92082000000001</v>
      </c>
      <c r="H57" s="62">
        <v>1125.713</v>
      </c>
      <c r="I57" s="61">
        <v>135.43875</v>
      </c>
      <c r="J57" s="61">
        <v>14399.61058</v>
      </c>
      <c r="K57" s="62">
        <v>0</v>
      </c>
      <c r="L57" s="61">
        <v>8600.6241999999984</v>
      </c>
      <c r="M57" s="61">
        <v>9542.7800000000007</v>
      </c>
      <c r="N57" s="61">
        <v>5491.5736799999995</v>
      </c>
      <c r="O57" s="61">
        <v>8361.3799999999992</v>
      </c>
      <c r="P57" s="61">
        <v>1270.2075600000001</v>
      </c>
      <c r="Q57" s="61">
        <v>0</v>
      </c>
      <c r="R57" s="48"/>
      <c r="S57" s="49" t="s">
        <v>93</v>
      </c>
    </row>
    <row r="58" spans="1:19" ht="20.100000000000001" customHeight="1">
      <c r="A58" s="48"/>
      <c r="B58" s="49" t="s">
        <v>80</v>
      </c>
      <c r="C58" s="47"/>
      <c r="D58" s="40"/>
      <c r="E58" s="61">
        <v>21103.680100000001</v>
      </c>
      <c r="F58" s="61">
        <v>11.831200000000001</v>
      </c>
      <c r="G58" s="61">
        <v>289.10041999999999</v>
      </c>
      <c r="H58" s="62">
        <v>0</v>
      </c>
      <c r="I58" s="61">
        <v>13.436770000000001</v>
      </c>
      <c r="J58" s="61">
        <v>39284.313950000003</v>
      </c>
      <c r="K58" s="62">
        <v>0</v>
      </c>
      <c r="L58" s="61">
        <v>14470.2336</v>
      </c>
      <c r="M58" s="61">
        <v>10175.986999999999</v>
      </c>
      <c r="N58" s="61">
        <v>20334.529399999999</v>
      </c>
      <c r="O58" s="61">
        <v>0</v>
      </c>
      <c r="P58" s="61">
        <v>424.50756000000001</v>
      </c>
      <c r="Q58" s="62">
        <v>51.10651</v>
      </c>
      <c r="R58" s="48"/>
      <c r="S58" s="49" t="s">
        <v>81</v>
      </c>
    </row>
    <row r="59" spans="1:19" ht="20.100000000000001" customHeight="1">
      <c r="A59" s="50"/>
      <c r="B59" s="50" t="s">
        <v>82</v>
      </c>
      <c r="C59" s="47"/>
      <c r="D59" s="40"/>
      <c r="E59" s="61">
        <v>18309.518680000001</v>
      </c>
      <c r="F59" s="61">
        <v>8.2319999999999993</v>
      </c>
      <c r="G59" s="61">
        <v>152.29504999999997</v>
      </c>
      <c r="H59" s="62">
        <v>0</v>
      </c>
      <c r="I59" s="61">
        <v>70.554320000000004</v>
      </c>
      <c r="J59" s="61">
        <v>17359.255100000002</v>
      </c>
      <c r="K59" s="62">
        <v>2224.16</v>
      </c>
      <c r="L59" s="61">
        <v>10639.742</v>
      </c>
      <c r="M59" s="61">
        <v>9417.8279999999995</v>
      </c>
      <c r="N59" s="61">
        <v>5020.8398399999996</v>
      </c>
      <c r="O59" s="61">
        <v>2772.9740000000002</v>
      </c>
      <c r="P59" s="61">
        <v>1215.68</v>
      </c>
      <c r="Q59" s="62">
        <v>18</v>
      </c>
      <c r="R59" s="50"/>
      <c r="S59" s="49" t="s">
        <v>83</v>
      </c>
    </row>
    <row r="60" spans="1:19" ht="20.100000000000001" customHeight="1">
      <c r="A60" s="50"/>
      <c r="B60" s="50" t="s">
        <v>90</v>
      </c>
      <c r="C60" s="47"/>
      <c r="D60" s="40"/>
      <c r="E60" s="61">
        <v>17483.41762</v>
      </c>
      <c r="F60" s="61">
        <v>1.9434</v>
      </c>
      <c r="G60" s="62">
        <v>240.25620999999998</v>
      </c>
      <c r="H60" s="62">
        <v>0</v>
      </c>
      <c r="I60" s="61">
        <v>36</v>
      </c>
      <c r="J60" s="61">
        <v>19557.884739999998</v>
      </c>
      <c r="K60" s="62">
        <v>0</v>
      </c>
      <c r="L60" s="61">
        <v>11115.087</v>
      </c>
      <c r="M60" s="61">
        <v>7347.1</v>
      </c>
      <c r="N60" s="62">
        <v>3437.2656299999999</v>
      </c>
      <c r="O60" s="61">
        <v>911.23563000000001</v>
      </c>
      <c r="P60" s="61">
        <v>1412</v>
      </c>
      <c r="Q60" s="62">
        <v>0</v>
      </c>
      <c r="R60" s="50"/>
      <c r="S60" s="49" t="s">
        <v>91</v>
      </c>
    </row>
    <row r="61" spans="1:19" ht="20.100000000000001" customHeight="1">
      <c r="A61" s="50"/>
      <c r="B61" s="50" t="s">
        <v>88</v>
      </c>
      <c r="C61" s="47"/>
      <c r="D61" s="40"/>
      <c r="E61" s="61">
        <v>14608.834290000001</v>
      </c>
      <c r="F61" s="61">
        <v>19.036000000000001</v>
      </c>
      <c r="G61" s="61">
        <v>96.845579999999998</v>
      </c>
      <c r="H61" s="62">
        <v>0</v>
      </c>
      <c r="I61" s="61">
        <v>37.07</v>
      </c>
      <c r="J61" s="61">
        <v>15399.817570000001</v>
      </c>
      <c r="K61" s="62">
        <v>4399.3835999999992</v>
      </c>
      <c r="L61" s="61">
        <v>8899.6849999999995</v>
      </c>
      <c r="M61" s="61">
        <v>8979.02</v>
      </c>
      <c r="N61" s="61">
        <v>5202.5633799999996</v>
      </c>
      <c r="O61" s="61">
        <v>2004.31</v>
      </c>
      <c r="P61" s="61">
        <v>1812.5369699999999</v>
      </c>
      <c r="Q61" s="62">
        <v>0</v>
      </c>
      <c r="R61" s="50"/>
      <c r="S61" s="49" t="s">
        <v>89</v>
      </c>
    </row>
    <row r="62" spans="1:19" ht="20.100000000000001" customHeight="1">
      <c r="A62" s="50"/>
      <c r="B62" s="50" t="s">
        <v>86</v>
      </c>
      <c r="C62" s="47"/>
      <c r="D62" s="40"/>
      <c r="E62" s="61">
        <v>14008.408450000001</v>
      </c>
      <c r="F62" s="61">
        <v>9.2779199999999999</v>
      </c>
      <c r="G62" s="61">
        <v>107.43194</v>
      </c>
      <c r="H62" s="62">
        <v>0</v>
      </c>
      <c r="I62" s="61">
        <v>0.97690999999999995</v>
      </c>
      <c r="J62" s="61">
        <v>11758.76384</v>
      </c>
      <c r="K62" s="61">
        <v>0</v>
      </c>
      <c r="L62" s="61">
        <v>7628.0219999999999</v>
      </c>
      <c r="M62" s="61">
        <v>4832.9412899999998</v>
      </c>
      <c r="N62" s="61">
        <v>2099.18923</v>
      </c>
      <c r="O62" s="61">
        <v>834.23</v>
      </c>
      <c r="P62" s="61">
        <v>680</v>
      </c>
      <c r="Q62" s="62">
        <v>0</v>
      </c>
      <c r="R62" s="50"/>
      <c r="S62" s="49" t="s">
        <v>87</v>
      </c>
    </row>
    <row r="63" spans="1:19" ht="20.100000000000001" customHeight="1">
      <c r="A63" s="50"/>
      <c r="B63" s="50" t="s">
        <v>84</v>
      </c>
      <c r="C63" s="47"/>
      <c r="D63" s="40"/>
      <c r="E63" s="61">
        <v>13192.188899999999</v>
      </c>
      <c r="F63" s="61">
        <v>29.718</v>
      </c>
      <c r="G63" s="61">
        <v>286.83309000000003</v>
      </c>
      <c r="H63" s="61">
        <v>0</v>
      </c>
      <c r="I63" s="61">
        <v>2.9190000000000001E-2</v>
      </c>
      <c r="J63" s="61">
        <v>7356.8693800000001</v>
      </c>
      <c r="K63" s="61">
        <v>0</v>
      </c>
      <c r="L63" s="61">
        <v>4724.7583099999993</v>
      </c>
      <c r="M63" s="61">
        <v>6760.56</v>
      </c>
      <c r="N63" s="61">
        <v>1664.4869699999999</v>
      </c>
      <c r="O63" s="61">
        <v>3268.02</v>
      </c>
      <c r="P63" s="61">
        <v>12</v>
      </c>
      <c r="Q63" s="61">
        <v>0</v>
      </c>
      <c r="R63" s="50"/>
      <c r="S63" s="49" t="s">
        <v>85</v>
      </c>
    </row>
    <row r="64" spans="1:19" ht="20.100000000000001" customHeight="1">
      <c r="A64" s="48"/>
      <c r="B64" s="49"/>
      <c r="C64" s="73"/>
      <c r="D64" s="74"/>
      <c r="E64" s="75"/>
      <c r="F64" s="75"/>
      <c r="G64" s="75"/>
      <c r="H64" s="76"/>
      <c r="I64" s="75"/>
      <c r="J64" s="75"/>
      <c r="K64" s="76"/>
      <c r="L64" s="75"/>
      <c r="M64" s="75"/>
      <c r="N64" s="75"/>
      <c r="O64" s="75"/>
      <c r="P64" s="75"/>
      <c r="Q64" s="75"/>
      <c r="R64" s="48"/>
      <c r="S64" s="49"/>
    </row>
    <row r="65" spans="1:21" s="1" customFormat="1">
      <c r="B65" s="2" t="s">
        <v>2</v>
      </c>
      <c r="C65" s="3">
        <v>19.3</v>
      </c>
      <c r="D65" s="2" t="s">
        <v>221</v>
      </c>
      <c r="U65" s="7"/>
    </row>
    <row r="66" spans="1:21" s="45" customFormat="1" ht="20.100000000000001" customHeight="1">
      <c r="B66" s="1" t="s">
        <v>25</v>
      </c>
      <c r="C66" s="3">
        <v>19.3</v>
      </c>
      <c r="D66" s="2" t="s">
        <v>26</v>
      </c>
      <c r="U66" s="1"/>
    </row>
    <row r="67" spans="1:21" s="45" customFormat="1" ht="20.100000000000001" customHeight="1">
      <c r="B67" s="1"/>
      <c r="C67" s="3"/>
      <c r="D67" s="2" t="s">
        <v>220</v>
      </c>
    </row>
    <row r="68" spans="1:21" s="45" customFormat="1" ht="15" customHeight="1">
      <c r="B68" s="1"/>
      <c r="C68" s="3"/>
      <c r="D68" s="2"/>
      <c r="S68" s="6" t="s">
        <v>48</v>
      </c>
    </row>
    <row r="69" spans="1:21" ht="6" customHeight="1">
      <c r="U69" s="45"/>
    </row>
    <row r="70" spans="1:21" s="8" customFormat="1">
      <c r="A70" s="26"/>
      <c r="B70" s="27"/>
      <c r="C70" s="27"/>
      <c r="D70" s="28"/>
      <c r="E70" s="85" t="s">
        <v>13</v>
      </c>
      <c r="F70" s="86"/>
      <c r="G70" s="86"/>
      <c r="H70" s="86"/>
      <c r="I70" s="86"/>
      <c r="J70" s="86"/>
      <c r="K70" s="87"/>
      <c r="L70" s="88" t="s">
        <v>14</v>
      </c>
      <c r="M70" s="89"/>
      <c r="N70" s="89"/>
      <c r="O70" s="89"/>
      <c r="P70" s="89"/>
      <c r="Q70" s="89"/>
      <c r="R70" s="44" t="s">
        <v>22</v>
      </c>
      <c r="S70" s="30"/>
      <c r="U70" s="7"/>
    </row>
    <row r="71" spans="1:21" s="8" customFormat="1" ht="21.75" customHeight="1">
      <c r="E71" s="97" t="s">
        <v>8</v>
      </c>
      <c r="F71" s="98"/>
      <c r="G71" s="98"/>
      <c r="H71" s="98"/>
      <c r="I71" s="98"/>
      <c r="J71" s="98"/>
      <c r="K71" s="99"/>
      <c r="L71" s="92" t="s">
        <v>15</v>
      </c>
      <c r="M71" s="93"/>
      <c r="N71" s="93"/>
      <c r="O71" s="93"/>
      <c r="P71" s="93"/>
      <c r="Q71" s="94"/>
      <c r="R71" s="95" t="s">
        <v>39</v>
      </c>
      <c r="S71" s="102"/>
    </row>
    <row r="72" spans="1:21" s="8" customFormat="1" ht="19.5">
      <c r="A72" s="103" t="s">
        <v>37</v>
      </c>
      <c r="B72" s="103"/>
      <c r="C72" s="103"/>
      <c r="D72" s="104"/>
      <c r="E72" s="23"/>
      <c r="F72" s="23" t="s">
        <v>18</v>
      </c>
      <c r="G72" s="23"/>
      <c r="H72" s="23"/>
      <c r="I72" s="23"/>
      <c r="J72" s="15"/>
      <c r="K72" s="24"/>
      <c r="L72" s="25"/>
      <c r="M72" s="25"/>
      <c r="N72" s="25"/>
      <c r="O72" s="25"/>
      <c r="P72" s="25"/>
      <c r="Q72" s="25"/>
      <c r="R72" s="95" t="s">
        <v>38</v>
      </c>
      <c r="S72" s="102"/>
    </row>
    <row r="73" spans="1:21" s="8" customFormat="1" ht="19.5">
      <c r="A73" s="103" t="s">
        <v>35</v>
      </c>
      <c r="B73" s="103"/>
      <c r="C73" s="103"/>
      <c r="D73" s="104"/>
      <c r="E73" s="23" t="s">
        <v>5</v>
      </c>
      <c r="F73" s="23" t="s">
        <v>31</v>
      </c>
      <c r="G73" s="23"/>
      <c r="H73" s="23" t="s">
        <v>7</v>
      </c>
      <c r="I73" s="23"/>
      <c r="J73" s="25"/>
      <c r="K73" s="23"/>
      <c r="L73" s="25"/>
      <c r="M73" s="25"/>
      <c r="N73" s="25"/>
      <c r="O73" s="25"/>
      <c r="P73" s="25"/>
      <c r="Q73" s="25"/>
      <c r="R73" s="95" t="s">
        <v>21</v>
      </c>
      <c r="S73" s="102"/>
    </row>
    <row r="74" spans="1:21" s="8" customFormat="1" ht="19.5">
      <c r="A74" s="103" t="s">
        <v>36</v>
      </c>
      <c r="B74" s="103"/>
      <c r="C74" s="103"/>
      <c r="D74" s="104"/>
      <c r="E74" s="19" t="s">
        <v>17</v>
      </c>
      <c r="F74" s="23" t="s">
        <v>32</v>
      </c>
      <c r="G74" s="23"/>
      <c r="H74" s="18" t="s">
        <v>33</v>
      </c>
      <c r="I74" s="23"/>
      <c r="J74" s="25"/>
      <c r="K74" s="23"/>
      <c r="L74" s="25" t="s">
        <v>23</v>
      </c>
      <c r="M74" s="25"/>
      <c r="N74" s="25"/>
      <c r="O74" s="25"/>
      <c r="P74" s="25"/>
      <c r="Q74" s="25"/>
      <c r="R74" s="95" t="s">
        <v>4</v>
      </c>
      <c r="S74" s="102"/>
    </row>
    <row r="75" spans="1:21" s="8" customFormat="1" ht="19.5">
      <c r="A75" s="18"/>
      <c r="B75" s="18"/>
      <c r="C75" s="18"/>
      <c r="D75" s="42"/>
      <c r="E75" s="19" t="s">
        <v>20</v>
      </c>
      <c r="F75" s="46" t="s">
        <v>46</v>
      </c>
      <c r="G75" s="23" t="s">
        <v>6</v>
      </c>
      <c r="H75" s="46" t="s">
        <v>47</v>
      </c>
      <c r="I75" s="23" t="s">
        <v>19</v>
      </c>
      <c r="J75" s="25" t="s">
        <v>11</v>
      </c>
      <c r="K75" s="23" t="s">
        <v>3</v>
      </c>
      <c r="L75" s="20" t="s">
        <v>16</v>
      </c>
      <c r="M75" s="25" t="s">
        <v>27</v>
      </c>
      <c r="N75" s="25" t="s">
        <v>28</v>
      </c>
      <c r="O75" s="25" t="s">
        <v>29</v>
      </c>
      <c r="P75" s="25" t="s">
        <v>30</v>
      </c>
      <c r="Q75" s="25" t="s">
        <v>34</v>
      </c>
      <c r="R75" s="41"/>
      <c r="S75" s="43"/>
    </row>
    <row r="76" spans="1:21" s="8" customFormat="1" ht="19.5">
      <c r="A76" s="33"/>
      <c r="B76" s="33"/>
      <c r="C76" s="33"/>
      <c r="D76" s="34"/>
      <c r="E76" s="21" t="s">
        <v>20</v>
      </c>
      <c r="F76" s="21" t="s">
        <v>45</v>
      </c>
      <c r="G76" s="21" t="s">
        <v>9</v>
      </c>
      <c r="H76" s="21" t="s">
        <v>44</v>
      </c>
      <c r="I76" s="21" t="s">
        <v>10</v>
      </c>
      <c r="J76" s="22" t="s">
        <v>12</v>
      </c>
      <c r="K76" s="21" t="s">
        <v>1</v>
      </c>
      <c r="L76" s="22" t="s">
        <v>43</v>
      </c>
      <c r="M76" s="22" t="s">
        <v>40</v>
      </c>
      <c r="N76" s="22" t="s">
        <v>41</v>
      </c>
      <c r="O76" s="22" t="s">
        <v>42</v>
      </c>
      <c r="P76" s="22" t="s">
        <v>12</v>
      </c>
      <c r="Q76" s="21" t="s">
        <v>1</v>
      </c>
      <c r="R76" s="35"/>
      <c r="S76" s="36"/>
    </row>
    <row r="77" spans="1:21" ht="3" customHeight="1">
      <c r="A77" s="105" t="s">
        <v>22</v>
      </c>
      <c r="B77" s="105"/>
      <c r="C77" s="105"/>
      <c r="D77" s="91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31"/>
      <c r="S77" s="32"/>
      <c r="U77" s="8"/>
    </row>
    <row r="78" spans="1:21" ht="20.100000000000001" customHeight="1">
      <c r="A78" s="50"/>
      <c r="B78" s="50" t="s">
        <v>94</v>
      </c>
      <c r="C78" s="8"/>
      <c r="D78" s="40"/>
      <c r="E78" s="61">
        <v>19550.698780000002</v>
      </c>
      <c r="F78" s="61">
        <v>42.255699999999997</v>
      </c>
      <c r="G78" s="61">
        <v>128.10724000000002</v>
      </c>
      <c r="H78" s="62">
        <v>0</v>
      </c>
      <c r="I78" s="61">
        <v>0</v>
      </c>
      <c r="J78" s="61">
        <v>26104.1345</v>
      </c>
      <c r="K78" s="61">
        <v>69</v>
      </c>
      <c r="L78" s="61">
        <v>14854.2628</v>
      </c>
      <c r="M78" s="61">
        <v>13957.666999999999</v>
      </c>
      <c r="N78" s="61">
        <v>5549.3507699999991</v>
      </c>
      <c r="O78" s="61">
        <v>4480.3204999999998</v>
      </c>
      <c r="P78" s="61">
        <v>2016.4</v>
      </c>
      <c r="Q78" s="61">
        <v>0</v>
      </c>
      <c r="R78" s="50"/>
      <c r="S78" s="49" t="s">
        <v>95</v>
      </c>
    </row>
    <row r="79" spans="1:21" ht="20.100000000000001" customHeight="1">
      <c r="A79" s="50"/>
      <c r="B79" s="50" t="s">
        <v>96</v>
      </c>
      <c r="C79" s="8"/>
      <c r="D79" s="40"/>
      <c r="E79" s="61">
        <v>14847.215689999999</v>
      </c>
      <c r="F79" s="61">
        <v>208.12</v>
      </c>
      <c r="G79" s="61">
        <v>2</v>
      </c>
      <c r="H79" s="62">
        <v>0</v>
      </c>
      <c r="I79" s="61">
        <v>21.557749999999999</v>
      </c>
      <c r="J79" s="61">
        <v>15400.875189999999</v>
      </c>
      <c r="K79" s="61">
        <v>7327.9</v>
      </c>
      <c r="L79" s="61">
        <v>8362.1049999999996</v>
      </c>
      <c r="M79" s="61">
        <v>8637.6315899999991</v>
      </c>
      <c r="N79" s="61">
        <v>3565.3204500000002</v>
      </c>
      <c r="O79" s="61">
        <v>4130.1260000000002</v>
      </c>
      <c r="P79" s="61">
        <v>1335.56</v>
      </c>
      <c r="Q79" s="62">
        <v>0</v>
      </c>
      <c r="R79" s="50"/>
      <c r="S79" s="49" t="s">
        <v>97</v>
      </c>
    </row>
    <row r="80" spans="1:21" ht="20.100000000000001" customHeight="1">
      <c r="A80" s="50"/>
      <c r="B80" s="50" t="s">
        <v>98</v>
      </c>
      <c r="C80" s="8"/>
      <c r="D80" s="40"/>
      <c r="E80" s="61">
        <v>13519.891129999998</v>
      </c>
      <c r="F80" s="61">
        <v>6.2306899999999992</v>
      </c>
      <c r="G80" s="61">
        <v>123.39953999999999</v>
      </c>
      <c r="H80" s="61">
        <v>604.49</v>
      </c>
      <c r="I80" s="61">
        <v>121.32894999999999</v>
      </c>
      <c r="J80" s="61">
        <v>9100.5345899999993</v>
      </c>
      <c r="K80" s="62">
        <v>0</v>
      </c>
      <c r="L80" s="61">
        <v>5619.97</v>
      </c>
      <c r="M80" s="61">
        <v>8662.3343499999992</v>
      </c>
      <c r="N80" s="61">
        <v>2455.2516099999998</v>
      </c>
      <c r="O80" s="62">
        <v>2773.51</v>
      </c>
      <c r="P80" s="62">
        <v>286</v>
      </c>
      <c r="Q80" s="62">
        <v>0</v>
      </c>
      <c r="R80" s="50"/>
      <c r="S80" s="49" t="s">
        <v>99</v>
      </c>
    </row>
    <row r="81" spans="1:21" ht="20.100000000000001" customHeight="1">
      <c r="A81" s="48" t="s">
        <v>53</v>
      </c>
      <c r="B81" s="50"/>
      <c r="C81" s="8"/>
      <c r="D81" s="40"/>
      <c r="E81" s="60">
        <f>SUM(E82:E87)</f>
        <v>90809.501409999997</v>
      </c>
      <c r="F81" s="60">
        <f t="shared" ref="F81:Q81" si="5">SUM(F82:F87)</f>
        <v>355.63094000000001</v>
      </c>
      <c r="G81" s="60">
        <f t="shared" si="5"/>
        <v>1057.3156900000001</v>
      </c>
      <c r="H81" s="60">
        <f t="shared" si="5"/>
        <v>199.77</v>
      </c>
      <c r="I81" s="60">
        <f t="shared" si="5"/>
        <v>508.22185000000002</v>
      </c>
      <c r="J81" s="60">
        <f t="shared" si="5"/>
        <v>86003.867480000001</v>
      </c>
      <c r="K81" s="60">
        <f t="shared" si="5"/>
        <v>3159.7920000000004</v>
      </c>
      <c r="L81" s="60">
        <f t="shared" si="5"/>
        <v>54991.139660000001</v>
      </c>
      <c r="M81" s="60">
        <f t="shared" si="5"/>
        <v>49173.860619999999</v>
      </c>
      <c r="N81" s="60">
        <f t="shared" si="5"/>
        <v>25760.906220000001</v>
      </c>
      <c r="O81" s="60">
        <f t="shared" si="5"/>
        <v>7451.8557799999999</v>
      </c>
      <c r="P81" s="60">
        <f t="shared" si="5"/>
        <v>4833.9254899999996</v>
      </c>
      <c r="Q81" s="60">
        <f t="shared" si="5"/>
        <v>0</v>
      </c>
      <c r="R81" s="48" t="s">
        <v>100</v>
      </c>
      <c r="S81" s="49"/>
    </row>
    <row r="82" spans="1:21" ht="20.100000000000001" customHeight="1">
      <c r="A82" s="50"/>
      <c r="B82" s="50" t="s">
        <v>109</v>
      </c>
      <c r="C82" s="8"/>
      <c r="D82" s="40"/>
      <c r="E82" s="61">
        <v>13650.92842</v>
      </c>
      <c r="F82" s="61">
        <v>37.632150000000003</v>
      </c>
      <c r="G82" s="61">
        <v>407.49326000000002</v>
      </c>
      <c r="H82" s="62">
        <v>0</v>
      </c>
      <c r="I82" s="61">
        <v>1.1000000000000001</v>
      </c>
      <c r="J82" s="61">
        <v>11716.59873</v>
      </c>
      <c r="K82" s="62">
        <v>885.1</v>
      </c>
      <c r="L82" s="61">
        <v>7652.8549999999996</v>
      </c>
      <c r="M82" s="61">
        <v>8110.8969999999999</v>
      </c>
      <c r="N82" s="61">
        <v>3078.3538399999998</v>
      </c>
      <c r="O82" s="61">
        <v>374.19</v>
      </c>
      <c r="P82" s="61">
        <v>1349.2210600000001</v>
      </c>
      <c r="Q82" s="61">
        <v>0</v>
      </c>
      <c r="R82" s="52"/>
      <c r="S82" s="49" t="s">
        <v>110</v>
      </c>
    </row>
    <row r="83" spans="1:21" ht="20.100000000000001" customHeight="1">
      <c r="A83" s="50"/>
      <c r="B83" s="50" t="s">
        <v>86</v>
      </c>
      <c r="C83" s="8"/>
      <c r="D83" s="40"/>
      <c r="E83" s="61">
        <v>14049.4977</v>
      </c>
      <c r="F83" s="61">
        <v>4.5868000000000002</v>
      </c>
      <c r="G83" s="61">
        <v>61.561489999999999</v>
      </c>
      <c r="H83" s="62">
        <v>0</v>
      </c>
      <c r="I83" s="61">
        <v>10.81583</v>
      </c>
      <c r="J83" s="61">
        <v>15027.36117</v>
      </c>
      <c r="K83" s="61">
        <v>0</v>
      </c>
      <c r="L83" s="61">
        <v>10457.320960000001</v>
      </c>
      <c r="M83" s="61">
        <v>7864.81</v>
      </c>
      <c r="N83" s="61">
        <v>2322.5253700000003</v>
      </c>
      <c r="O83" s="61">
        <v>917.6</v>
      </c>
      <c r="P83" s="61">
        <v>958.47112000000004</v>
      </c>
      <c r="Q83" s="62">
        <v>0</v>
      </c>
      <c r="R83" s="50"/>
      <c r="S83" s="49" t="s">
        <v>87</v>
      </c>
    </row>
    <row r="84" spans="1:21" ht="20.100000000000001" customHeight="1">
      <c r="A84" s="50"/>
      <c r="B84" s="50" t="s">
        <v>103</v>
      </c>
      <c r="C84" s="8"/>
      <c r="D84" s="40"/>
      <c r="E84" s="61">
        <v>18270.425099999997</v>
      </c>
      <c r="F84" s="61">
        <v>76.780889999999999</v>
      </c>
      <c r="G84" s="61">
        <v>240.24274</v>
      </c>
      <c r="H84" s="61">
        <v>199.77</v>
      </c>
      <c r="I84" s="61">
        <v>288.49</v>
      </c>
      <c r="J84" s="61">
        <v>14724.017400000001</v>
      </c>
      <c r="K84" s="61">
        <v>54.08</v>
      </c>
      <c r="L84" s="61">
        <v>9974.9869999999992</v>
      </c>
      <c r="M84" s="61">
        <v>9876.5586199999998</v>
      </c>
      <c r="N84" s="61">
        <v>5011.1503000000002</v>
      </c>
      <c r="O84" s="61">
        <v>3132.4957799999997</v>
      </c>
      <c r="P84" s="61">
        <v>802.11112000000003</v>
      </c>
      <c r="Q84" s="61">
        <v>0</v>
      </c>
      <c r="R84" s="50"/>
      <c r="S84" s="49" t="s">
        <v>104</v>
      </c>
    </row>
    <row r="85" spans="1:21" ht="20.100000000000001" customHeight="1">
      <c r="A85" s="50"/>
      <c r="B85" s="50" t="s">
        <v>105</v>
      </c>
      <c r="C85" s="8"/>
      <c r="D85" s="40"/>
      <c r="E85" s="61">
        <v>13604.87041</v>
      </c>
      <c r="F85" s="61">
        <v>0.9</v>
      </c>
      <c r="G85" s="61">
        <v>109.47892</v>
      </c>
      <c r="H85" s="62">
        <v>0</v>
      </c>
      <c r="I85" s="61">
        <v>29.221</v>
      </c>
      <c r="J85" s="61">
        <v>10359.762279999999</v>
      </c>
      <c r="K85" s="61">
        <v>0</v>
      </c>
      <c r="L85" s="61">
        <v>6457.1890000000003</v>
      </c>
      <c r="M85" s="61">
        <v>5157.9610000000002</v>
      </c>
      <c r="N85" s="61">
        <v>3381.1032</v>
      </c>
      <c r="O85" s="61">
        <v>1702.25</v>
      </c>
      <c r="P85" s="61">
        <v>515.89994999999999</v>
      </c>
      <c r="Q85" s="62">
        <v>0</v>
      </c>
      <c r="R85" s="50"/>
      <c r="S85" s="49" t="s">
        <v>106</v>
      </c>
    </row>
    <row r="86" spans="1:21" ht="20.100000000000001" customHeight="1">
      <c r="A86" s="50"/>
      <c r="B86" s="50" t="s">
        <v>107</v>
      </c>
      <c r="C86" s="8"/>
      <c r="D86" s="40"/>
      <c r="E86" s="61">
        <v>14655.821089999999</v>
      </c>
      <c r="F86" s="61">
        <v>46.557499999999997</v>
      </c>
      <c r="G86" s="61">
        <v>134.02367999999998</v>
      </c>
      <c r="H86" s="62">
        <v>0</v>
      </c>
      <c r="I86" s="61">
        <v>159.04723999999999</v>
      </c>
      <c r="J86" s="61">
        <v>12381.96523</v>
      </c>
      <c r="K86" s="62">
        <v>2220.6120000000001</v>
      </c>
      <c r="L86" s="61">
        <v>8508.3089999999993</v>
      </c>
      <c r="M86" s="61">
        <v>7334.3370000000004</v>
      </c>
      <c r="N86" s="61">
        <v>3342.32924</v>
      </c>
      <c r="O86" s="61">
        <v>592.70000000000005</v>
      </c>
      <c r="P86" s="61">
        <v>592.11112000000003</v>
      </c>
      <c r="Q86" s="61">
        <v>0</v>
      </c>
      <c r="R86" s="50"/>
      <c r="S86" s="49" t="s">
        <v>108</v>
      </c>
    </row>
    <row r="87" spans="1:21" ht="20.100000000000001" customHeight="1">
      <c r="A87" s="50"/>
      <c r="B87" s="50" t="s">
        <v>101</v>
      </c>
      <c r="C87" s="51"/>
      <c r="D87" s="40"/>
      <c r="E87" s="61">
        <v>16577.958690000003</v>
      </c>
      <c r="F87" s="61">
        <v>189.17359999999999</v>
      </c>
      <c r="G87" s="61">
        <v>104.51560000000001</v>
      </c>
      <c r="H87" s="62">
        <v>0</v>
      </c>
      <c r="I87" s="61">
        <v>19.547779999999999</v>
      </c>
      <c r="J87" s="61">
        <v>21794.162670000002</v>
      </c>
      <c r="K87" s="61">
        <v>0</v>
      </c>
      <c r="L87" s="61">
        <v>11940.4787</v>
      </c>
      <c r="M87" s="61">
        <v>10829.297</v>
      </c>
      <c r="N87" s="61">
        <v>8625.44427</v>
      </c>
      <c r="O87" s="61">
        <v>732.62</v>
      </c>
      <c r="P87" s="61">
        <v>616.11112000000003</v>
      </c>
      <c r="Q87" s="62">
        <v>0</v>
      </c>
      <c r="R87" s="50"/>
      <c r="S87" s="49" t="s">
        <v>102</v>
      </c>
    </row>
    <row r="88" spans="1:21" ht="20.100000000000001" customHeight="1">
      <c r="A88" s="48" t="s">
        <v>54</v>
      </c>
      <c r="B88" s="49"/>
      <c r="C88" s="8"/>
      <c r="D88" s="40"/>
      <c r="E88" s="60">
        <f>SUM(E89:E110)</f>
        <v>148196.40867999999</v>
      </c>
      <c r="F88" s="60">
        <f t="shared" ref="F88:Q88" si="6">SUM(F89:F110)</f>
        <v>661.53201000000001</v>
      </c>
      <c r="G88" s="60">
        <f t="shared" si="6"/>
        <v>1327.4491800000001</v>
      </c>
      <c r="H88" s="60">
        <f t="shared" si="6"/>
        <v>1730.8939999999998</v>
      </c>
      <c r="I88" s="60">
        <f t="shared" si="6"/>
        <v>280.26057000000003</v>
      </c>
      <c r="J88" s="60">
        <f t="shared" si="6"/>
        <v>174938.62382000001</v>
      </c>
      <c r="K88" s="60">
        <f t="shared" si="6"/>
        <v>46279.89849</v>
      </c>
      <c r="L88" s="60">
        <f t="shared" si="6"/>
        <v>82134.068870000003</v>
      </c>
      <c r="M88" s="60">
        <f t="shared" si="6"/>
        <v>75241.038679999998</v>
      </c>
      <c r="N88" s="60">
        <f t="shared" si="6"/>
        <v>36686.994830000003</v>
      </c>
      <c r="O88" s="60">
        <f t="shared" si="6"/>
        <v>35270.336389999997</v>
      </c>
      <c r="P88" s="60">
        <f t="shared" si="6"/>
        <v>10724.438849999999</v>
      </c>
      <c r="Q88" s="60">
        <f t="shared" si="6"/>
        <v>7.1612900000000002</v>
      </c>
      <c r="R88" s="48" t="s">
        <v>111</v>
      </c>
      <c r="S88" s="49"/>
    </row>
    <row r="89" spans="1:21" ht="20.100000000000001" customHeight="1">
      <c r="A89" s="50"/>
      <c r="B89" s="49" t="s">
        <v>116</v>
      </c>
      <c r="C89" s="8"/>
      <c r="D89" s="40"/>
      <c r="E89" s="61">
        <v>16728.564989999999</v>
      </c>
      <c r="F89" s="61">
        <v>208.36466000000001</v>
      </c>
      <c r="G89" s="61">
        <v>59.758180000000003</v>
      </c>
      <c r="H89" s="62">
        <v>179.255</v>
      </c>
      <c r="I89" s="61">
        <v>1.2199999999999999E-2</v>
      </c>
      <c r="J89" s="61">
        <v>25752.1011</v>
      </c>
      <c r="K89" s="62">
        <v>0</v>
      </c>
      <c r="L89" s="61">
        <v>16813.323350000002</v>
      </c>
      <c r="M89" s="61">
        <v>9810.4349999999995</v>
      </c>
      <c r="N89" s="61">
        <v>6446.08842</v>
      </c>
      <c r="O89" s="61">
        <v>2334.6</v>
      </c>
      <c r="P89" s="61">
        <v>967.75</v>
      </c>
      <c r="Q89" s="62">
        <v>0</v>
      </c>
      <c r="R89" s="50"/>
      <c r="S89" s="49" t="s">
        <v>117</v>
      </c>
    </row>
    <row r="90" spans="1:21" ht="20.100000000000001" customHeight="1">
      <c r="A90" s="50"/>
      <c r="B90" s="49" t="s">
        <v>120</v>
      </c>
      <c r="C90" s="8"/>
      <c r="D90" s="40"/>
      <c r="E90" s="61">
        <v>17209.439340000001</v>
      </c>
      <c r="F90" s="63">
        <v>92.473550000000003</v>
      </c>
      <c r="G90" s="61">
        <v>181.79336999999998</v>
      </c>
      <c r="H90" s="62">
        <v>0</v>
      </c>
      <c r="I90" s="61">
        <v>7.5007999999999999</v>
      </c>
      <c r="J90" s="61">
        <v>18815.420570000002</v>
      </c>
      <c r="K90" s="61">
        <v>4400</v>
      </c>
      <c r="L90" s="61">
        <v>11947.109060000001</v>
      </c>
      <c r="M90" s="61">
        <v>7401.6460399999996</v>
      </c>
      <c r="N90" s="61">
        <v>4514.8699699999997</v>
      </c>
      <c r="O90" s="61">
        <v>387.66090000000003</v>
      </c>
      <c r="P90" s="61">
        <v>1317.79</v>
      </c>
      <c r="Q90" s="62">
        <v>0</v>
      </c>
      <c r="R90" s="50"/>
      <c r="S90" s="49" t="s">
        <v>121</v>
      </c>
    </row>
    <row r="91" spans="1:21" ht="19.5" customHeight="1">
      <c r="A91" s="50"/>
      <c r="B91" s="49" t="s">
        <v>118</v>
      </c>
      <c r="C91" s="8"/>
      <c r="D91" s="40"/>
      <c r="E91" s="61">
        <v>19391.409549999997</v>
      </c>
      <c r="F91" s="61">
        <v>262.96420000000001</v>
      </c>
      <c r="G91" s="61">
        <v>153.40395999999998</v>
      </c>
      <c r="H91" s="61">
        <v>0</v>
      </c>
      <c r="I91" s="61">
        <v>12.94</v>
      </c>
      <c r="J91" s="61">
        <v>21084.735679999998</v>
      </c>
      <c r="K91" s="62">
        <v>16511.173490000001</v>
      </c>
      <c r="L91" s="61">
        <v>15222.332289999998</v>
      </c>
      <c r="M91" s="61">
        <v>11240.804</v>
      </c>
      <c r="N91" s="61">
        <v>4193.6061</v>
      </c>
      <c r="O91" s="61">
        <v>9122.5534900000002</v>
      </c>
      <c r="P91" s="61">
        <v>676.81631999999991</v>
      </c>
      <c r="Q91" s="62">
        <v>0</v>
      </c>
      <c r="R91" s="50"/>
      <c r="S91" s="49" t="s">
        <v>119</v>
      </c>
    </row>
    <row r="92" spans="1:21" ht="20.100000000000001" customHeight="1">
      <c r="A92" s="50"/>
      <c r="B92" s="49" t="s">
        <v>122</v>
      </c>
      <c r="C92" s="51"/>
      <c r="D92" s="40"/>
      <c r="E92" s="61">
        <v>15392.827719999999</v>
      </c>
      <c r="F92" s="61">
        <v>3.5726</v>
      </c>
      <c r="G92" s="61">
        <v>85.076970000000003</v>
      </c>
      <c r="H92" s="62">
        <v>0</v>
      </c>
      <c r="I92" s="61">
        <v>0</v>
      </c>
      <c r="J92" s="61">
        <v>25787.677530000001</v>
      </c>
      <c r="K92" s="62">
        <v>2642.6959999999999</v>
      </c>
      <c r="L92" s="61">
        <v>888.12467000000004</v>
      </c>
      <c r="M92" s="61">
        <v>8049.4376199999997</v>
      </c>
      <c r="N92" s="61">
        <v>2948.6704399999999</v>
      </c>
      <c r="O92" s="62">
        <v>2010</v>
      </c>
      <c r="P92" s="62">
        <v>1094.9625600000002</v>
      </c>
      <c r="Q92" s="62">
        <v>7.1612900000000002</v>
      </c>
      <c r="R92" s="50"/>
      <c r="S92" s="49" t="s">
        <v>123</v>
      </c>
    </row>
    <row r="93" spans="1:21" ht="20.100000000000001" customHeight="1">
      <c r="A93" s="50"/>
      <c r="B93" s="49" t="s">
        <v>126</v>
      </c>
      <c r="C93" s="47"/>
      <c r="D93" s="40"/>
      <c r="E93" s="61">
        <v>14299.953140000001</v>
      </c>
      <c r="F93" s="61">
        <v>7.3244999999999996</v>
      </c>
      <c r="G93" s="61">
        <v>135.88306</v>
      </c>
      <c r="H93" s="62">
        <v>0</v>
      </c>
      <c r="I93" s="61">
        <v>31.04</v>
      </c>
      <c r="J93" s="61">
        <v>13987.985500000001</v>
      </c>
      <c r="K93" s="62">
        <v>0</v>
      </c>
      <c r="L93" s="61">
        <v>8735.2366000000002</v>
      </c>
      <c r="M93" s="61">
        <v>7438.634</v>
      </c>
      <c r="N93" s="61">
        <v>2745.1216400000003</v>
      </c>
      <c r="O93" s="61">
        <v>4246.8950000000004</v>
      </c>
      <c r="P93" s="61">
        <v>1381.4268100000002</v>
      </c>
      <c r="Q93" s="62">
        <v>0</v>
      </c>
      <c r="R93" s="50"/>
      <c r="S93" s="49" t="s">
        <v>127</v>
      </c>
    </row>
    <row r="94" spans="1:21" ht="20.100000000000001" customHeight="1">
      <c r="A94" s="50"/>
      <c r="B94" s="49" t="s">
        <v>124</v>
      </c>
      <c r="C94" s="8"/>
      <c r="D94" s="40"/>
      <c r="E94" s="61">
        <v>14913.264349999999</v>
      </c>
      <c r="F94" s="61">
        <v>4.2317</v>
      </c>
      <c r="G94" s="61">
        <v>230.39295000000001</v>
      </c>
      <c r="H94" s="62">
        <v>0</v>
      </c>
      <c r="I94" s="61">
        <v>25.64</v>
      </c>
      <c r="J94" s="61">
        <v>14625.810939999999</v>
      </c>
      <c r="K94" s="61">
        <v>2345</v>
      </c>
      <c r="L94" s="61">
        <v>9088.2796999999991</v>
      </c>
      <c r="M94" s="61">
        <v>8576.1769999999997</v>
      </c>
      <c r="N94" s="61">
        <v>4790.3015599999999</v>
      </c>
      <c r="O94" s="61">
        <v>1886.174</v>
      </c>
      <c r="P94" s="61">
        <v>1978.61267</v>
      </c>
      <c r="Q94" s="61">
        <v>0</v>
      </c>
      <c r="R94" s="50"/>
      <c r="S94" s="49" t="s">
        <v>125</v>
      </c>
    </row>
    <row r="95" spans="1:21" ht="20.100000000000001" customHeight="1">
      <c r="A95" s="50"/>
      <c r="B95" s="49" t="s">
        <v>112</v>
      </c>
      <c r="C95" s="53"/>
      <c r="D95" s="40"/>
      <c r="E95" s="61">
        <v>16035.561699999998</v>
      </c>
      <c r="F95" s="61">
        <v>45.698</v>
      </c>
      <c r="G95" s="61">
        <v>49.812800000000003</v>
      </c>
      <c r="H95" s="62">
        <v>0</v>
      </c>
      <c r="I95" s="61">
        <v>4.2</v>
      </c>
      <c r="J95" s="61">
        <v>16167.86175</v>
      </c>
      <c r="K95" s="61">
        <v>1435</v>
      </c>
      <c r="L95" s="61">
        <v>360.50259999999997</v>
      </c>
      <c r="M95" s="61">
        <v>6706.0838300000005</v>
      </c>
      <c r="N95" s="61">
        <v>1779.7507000000001</v>
      </c>
      <c r="O95" s="61">
        <v>6596.4489999999996</v>
      </c>
      <c r="P95" s="61">
        <v>649.31154000000004</v>
      </c>
      <c r="Q95" s="62">
        <v>0</v>
      </c>
      <c r="R95" s="50"/>
      <c r="S95" s="49" t="s">
        <v>113</v>
      </c>
    </row>
    <row r="96" spans="1:21" s="1" customFormat="1">
      <c r="B96" s="2" t="s">
        <v>2</v>
      </c>
      <c r="C96" s="3">
        <v>19.3</v>
      </c>
      <c r="D96" s="2" t="s">
        <v>221</v>
      </c>
      <c r="U96" s="7"/>
    </row>
    <row r="97" spans="1:21" s="45" customFormat="1" ht="20.100000000000001" customHeight="1">
      <c r="B97" s="1" t="s">
        <v>25</v>
      </c>
      <c r="C97" s="3">
        <v>19.3</v>
      </c>
      <c r="D97" s="2" t="s">
        <v>26</v>
      </c>
      <c r="U97" s="1"/>
    </row>
    <row r="98" spans="1:21" s="45" customFormat="1" ht="20.100000000000001" customHeight="1">
      <c r="B98" s="1"/>
      <c r="C98" s="3"/>
      <c r="D98" s="2" t="s">
        <v>220</v>
      </c>
    </row>
    <row r="99" spans="1:21" s="45" customFormat="1" ht="15" customHeight="1">
      <c r="B99" s="1"/>
      <c r="C99" s="3"/>
      <c r="D99" s="2"/>
      <c r="S99" s="6" t="s">
        <v>48</v>
      </c>
    </row>
    <row r="100" spans="1:21" ht="6" customHeight="1">
      <c r="U100" s="45"/>
    </row>
    <row r="101" spans="1:21" s="8" customFormat="1">
      <c r="A101" s="26"/>
      <c r="B101" s="27"/>
      <c r="C101" s="27"/>
      <c r="D101" s="28"/>
      <c r="E101" s="85" t="s">
        <v>13</v>
      </c>
      <c r="F101" s="86"/>
      <c r="G101" s="86"/>
      <c r="H101" s="86"/>
      <c r="I101" s="86"/>
      <c r="J101" s="86"/>
      <c r="K101" s="87"/>
      <c r="L101" s="88" t="s">
        <v>14</v>
      </c>
      <c r="M101" s="89"/>
      <c r="N101" s="89"/>
      <c r="O101" s="89"/>
      <c r="P101" s="89"/>
      <c r="Q101" s="89"/>
      <c r="R101" s="44" t="s">
        <v>22</v>
      </c>
      <c r="S101" s="30"/>
      <c r="U101" s="7"/>
    </row>
    <row r="102" spans="1:21" s="8" customFormat="1" ht="21.75" customHeight="1">
      <c r="E102" s="97" t="s">
        <v>8</v>
      </c>
      <c r="F102" s="98"/>
      <c r="G102" s="98"/>
      <c r="H102" s="98"/>
      <c r="I102" s="98"/>
      <c r="J102" s="98"/>
      <c r="K102" s="99"/>
      <c r="L102" s="92" t="s">
        <v>15</v>
      </c>
      <c r="M102" s="93"/>
      <c r="N102" s="93"/>
      <c r="O102" s="93"/>
      <c r="P102" s="93"/>
      <c r="Q102" s="94"/>
      <c r="R102" s="95" t="s">
        <v>39</v>
      </c>
      <c r="S102" s="102"/>
    </row>
    <row r="103" spans="1:21" s="8" customFormat="1" ht="19.5">
      <c r="A103" s="103" t="s">
        <v>37</v>
      </c>
      <c r="B103" s="103"/>
      <c r="C103" s="103"/>
      <c r="D103" s="104"/>
      <c r="E103" s="23"/>
      <c r="F103" s="23" t="s">
        <v>18</v>
      </c>
      <c r="G103" s="23"/>
      <c r="H103" s="23"/>
      <c r="I103" s="23"/>
      <c r="J103" s="15"/>
      <c r="K103" s="24"/>
      <c r="L103" s="25"/>
      <c r="M103" s="25"/>
      <c r="N103" s="25"/>
      <c r="O103" s="25"/>
      <c r="P103" s="25"/>
      <c r="Q103" s="25"/>
      <c r="R103" s="95" t="s">
        <v>38</v>
      </c>
      <c r="S103" s="102"/>
    </row>
    <row r="104" spans="1:21" s="8" customFormat="1" ht="19.5">
      <c r="A104" s="103" t="s">
        <v>35</v>
      </c>
      <c r="B104" s="103"/>
      <c r="C104" s="103"/>
      <c r="D104" s="104"/>
      <c r="E104" s="23" t="s">
        <v>5</v>
      </c>
      <c r="F104" s="23" t="s">
        <v>31</v>
      </c>
      <c r="G104" s="23"/>
      <c r="H104" s="23" t="s">
        <v>7</v>
      </c>
      <c r="I104" s="23"/>
      <c r="J104" s="25"/>
      <c r="K104" s="23"/>
      <c r="L104" s="25"/>
      <c r="M104" s="25"/>
      <c r="N104" s="25"/>
      <c r="O104" s="25"/>
      <c r="P104" s="25"/>
      <c r="Q104" s="25"/>
      <c r="R104" s="95" t="s">
        <v>21</v>
      </c>
      <c r="S104" s="102"/>
    </row>
    <row r="105" spans="1:21" s="8" customFormat="1" ht="19.5">
      <c r="A105" s="103" t="s">
        <v>36</v>
      </c>
      <c r="B105" s="103"/>
      <c r="C105" s="103"/>
      <c r="D105" s="104"/>
      <c r="E105" s="19" t="s">
        <v>17</v>
      </c>
      <c r="F105" s="23" t="s">
        <v>32</v>
      </c>
      <c r="G105" s="23"/>
      <c r="H105" s="18" t="s">
        <v>33</v>
      </c>
      <c r="I105" s="23"/>
      <c r="J105" s="25"/>
      <c r="K105" s="23"/>
      <c r="L105" s="25" t="s">
        <v>23</v>
      </c>
      <c r="M105" s="25"/>
      <c r="N105" s="25"/>
      <c r="O105" s="25"/>
      <c r="P105" s="25"/>
      <c r="Q105" s="25"/>
      <c r="R105" s="95" t="s">
        <v>4</v>
      </c>
      <c r="S105" s="102"/>
    </row>
    <row r="106" spans="1:21" s="8" customFormat="1" ht="19.5">
      <c r="A106" s="18"/>
      <c r="B106" s="18"/>
      <c r="C106" s="18"/>
      <c r="D106" s="42"/>
      <c r="E106" s="19" t="s">
        <v>20</v>
      </c>
      <c r="F106" s="46" t="s">
        <v>46</v>
      </c>
      <c r="G106" s="23" t="s">
        <v>6</v>
      </c>
      <c r="H106" s="46" t="s">
        <v>47</v>
      </c>
      <c r="I106" s="23" t="s">
        <v>19</v>
      </c>
      <c r="J106" s="25" t="s">
        <v>11</v>
      </c>
      <c r="K106" s="23" t="s">
        <v>3</v>
      </c>
      <c r="L106" s="20" t="s">
        <v>16</v>
      </c>
      <c r="M106" s="25" t="s">
        <v>27</v>
      </c>
      <c r="N106" s="25" t="s">
        <v>28</v>
      </c>
      <c r="O106" s="25" t="s">
        <v>29</v>
      </c>
      <c r="P106" s="25" t="s">
        <v>30</v>
      </c>
      <c r="Q106" s="25" t="s">
        <v>34</v>
      </c>
      <c r="R106" s="41"/>
      <c r="S106" s="43"/>
    </row>
    <row r="107" spans="1:21" s="8" customFormat="1" ht="19.5">
      <c r="A107" s="33"/>
      <c r="B107" s="33"/>
      <c r="C107" s="33"/>
      <c r="D107" s="34"/>
      <c r="E107" s="21" t="s">
        <v>20</v>
      </c>
      <c r="F107" s="21" t="s">
        <v>45</v>
      </c>
      <c r="G107" s="21" t="s">
        <v>9</v>
      </c>
      <c r="H107" s="21" t="s">
        <v>44</v>
      </c>
      <c r="I107" s="21" t="s">
        <v>10</v>
      </c>
      <c r="J107" s="22" t="s">
        <v>12</v>
      </c>
      <c r="K107" s="21" t="s">
        <v>1</v>
      </c>
      <c r="L107" s="22" t="s">
        <v>43</v>
      </c>
      <c r="M107" s="22" t="s">
        <v>40</v>
      </c>
      <c r="N107" s="22" t="s">
        <v>41</v>
      </c>
      <c r="O107" s="22" t="s">
        <v>42</v>
      </c>
      <c r="P107" s="22" t="s">
        <v>12</v>
      </c>
      <c r="Q107" s="21" t="s">
        <v>1</v>
      </c>
      <c r="R107" s="35"/>
      <c r="S107" s="36"/>
    </row>
    <row r="108" spans="1:21" ht="3" customHeight="1">
      <c r="A108" s="105" t="s">
        <v>22</v>
      </c>
      <c r="B108" s="105"/>
      <c r="C108" s="105"/>
      <c r="D108" s="91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31"/>
      <c r="S108" s="32"/>
      <c r="U108" s="8"/>
    </row>
    <row r="109" spans="1:21" ht="20.100000000000001" customHeight="1">
      <c r="A109" s="50"/>
      <c r="B109" s="49" t="s">
        <v>128</v>
      </c>
      <c r="C109" s="47"/>
      <c r="D109" s="40"/>
      <c r="E109" s="61">
        <v>16586.580989999999</v>
      </c>
      <c r="F109" s="61">
        <v>5.8748999999999993</v>
      </c>
      <c r="G109" s="61">
        <v>246.04315</v>
      </c>
      <c r="H109" s="62">
        <v>1551.6389999999999</v>
      </c>
      <c r="I109" s="61">
        <v>118.83199999999999</v>
      </c>
      <c r="J109" s="61">
        <v>18427.250540000001</v>
      </c>
      <c r="K109" s="61">
        <v>0</v>
      </c>
      <c r="L109" s="61">
        <v>6805.2650000000003</v>
      </c>
      <c r="M109" s="61">
        <v>7508.0192200000001</v>
      </c>
      <c r="N109" s="61">
        <v>4772.1301199999998</v>
      </c>
      <c r="O109" s="61">
        <v>4012.694</v>
      </c>
      <c r="P109" s="61">
        <v>1066.03</v>
      </c>
      <c r="Q109" s="62">
        <v>0</v>
      </c>
      <c r="R109" s="50"/>
      <c r="S109" s="49" t="s">
        <v>129</v>
      </c>
    </row>
    <row r="110" spans="1:21" ht="20.100000000000001" customHeight="1">
      <c r="A110" s="50"/>
      <c r="B110" s="49" t="s">
        <v>114</v>
      </c>
      <c r="C110" s="51"/>
      <c r="D110" s="40"/>
      <c r="E110" s="61">
        <v>17638.806900000003</v>
      </c>
      <c r="F110" s="61">
        <v>31.027900000000002</v>
      </c>
      <c r="G110" s="61">
        <v>185.28474</v>
      </c>
      <c r="H110" s="61">
        <v>0</v>
      </c>
      <c r="I110" s="61">
        <v>80.095570000000009</v>
      </c>
      <c r="J110" s="61">
        <v>20289.780210000001</v>
      </c>
      <c r="K110" s="61">
        <v>18946.028999999999</v>
      </c>
      <c r="L110" s="61">
        <v>12273.8956</v>
      </c>
      <c r="M110" s="61">
        <v>8509.8019700000004</v>
      </c>
      <c r="N110" s="61">
        <v>4496.4558799999995</v>
      </c>
      <c r="O110" s="61">
        <v>4673.3100000000004</v>
      </c>
      <c r="P110" s="61">
        <v>1591.7389499999999</v>
      </c>
      <c r="Q110" s="62">
        <v>0</v>
      </c>
      <c r="R110" s="50"/>
      <c r="S110" s="49" t="s">
        <v>115</v>
      </c>
    </row>
    <row r="111" spans="1:21" ht="20.100000000000001" customHeight="1">
      <c r="A111" s="48" t="s">
        <v>55</v>
      </c>
      <c r="B111" s="49"/>
      <c r="C111" s="47"/>
      <c r="D111" s="40"/>
      <c r="E111" s="60">
        <f>SUM(E112:E115)</f>
        <v>73482.758430000002</v>
      </c>
      <c r="F111" s="60">
        <f t="shared" ref="F111:Q111" si="7">SUM(F112:F115)</f>
        <v>76.864900000000006</v>
      </c>
      <c r="G111" s="60">
        <f t="shared" si="7"/>
        <v>261.01098000000002</v>
      </c>
      <c r="H111" s="60">
        <f t="shared" si="7"/>
        <v>0</v>
      </c>
      <c r="I111" s="60">
        <f t="shared" si="7"/>
        <v>470.07241999999997</v>
      </c>
      <c r="J111" s="60">
        <f t="shared" si="7"/>
        <v>99017.6351</v>
      </c>
      <c r="K111" s="60">
        <f t="shared" si="7"/>
        <v>37892.22752</v>
      </c>
      <c r="L111" s="60">
        <f t="shared" si="7"/>
        <v>22501.37774</v>
      </c>
      <c r="M111" s="60">
        <f t="shared" si="7"/>
        <v>36678.695330000002</v>
      </c>
      <c r="N111" s="60">
        <f t="shared" si="7"/>
        <v>32426.003489999999</v>
      </c>
      <c r="O111" s="60">
        <f t="shared" si="7"/>
        <v>32830.222280000002</v>
      </c>
      <c r="P111" s="60">
        <f t="shared" si="7"/>
        <v>29510.200170000004</v>
      </c>
      <c r="Q111" s="60">
        <f t="shared" si="7"/>
        <v>30.5</v>
      </c>
      <c r="R111" s="48" t="s">
        <v>130</v>
      </c>
      <c r="S111" s="49"/>
    </row>
    <row r="112" spans="1:21" s="70" customFormat="1" ht="20.100000000000001" customHeight="1">
      <c r="A112" s="66"/>
      <c r="B112" s="67" t="s">
        <v>131</v>
      </c>
      <c r="C112" s="68"/>
      <c r="D112" s="69"/>
      <c r="E112" s="64">
        <v>13632.596879999999</v>
      </c>
      <c r="F112" s="64">
        <v>8.5150000000000006</v>
      </c>
      <c r="G112" s="64">
        <v>0</v>
      </c>
      <c r="H112" s="65">
        <v>0</v>
      </c>
      <c r="I112" s="64">
        <v>18.152999999999999</v>
      </c>
      <c r="J112" s="64">
        <v>16595.504240000002</v>
      </c>
      <c r="K112" s="65">
        <v>6398.5867199999993</v>
      </c>
      <c r="L112" s="64">
        <v>1003.853</v>
      </c>
      <c r="M112" s="64">
        <v>6799.8151699999999</v>
      </c>
      <c r="N112" s="64">
        <v>6344.0052999999998</v>
      </c>
      <c r="O112" s="65">
        <v>1098.9131100000002</v>
      </c>
      <c r="P112" s="65">
        <v>788.20994999999994</v>
      </c>
      <c r="Q112" s="65">
        <v>0</v>
      </c>
      <c r="R112" s="66"/>
      <c r="S112" s="67" t="s">
        <v>132</v>
      </c>
    </row>
    <row r="113" spans="1:21" ht="20.100000000000001" customHeight="1">
      <c r="A113" s="48"/>
      <c r="B113" s="49" t="s">
        <v>135</v>
      </c>
      <c r="C113" s="47"/>
      <c r="D113" s="40"/>
      <c r="E113" s="61">
        <v>17842.927720000003</v>
      </c>
      <c r="F113" s="61">
        <v>30.626900000000003</v>
      </c>
      <c r="G113" s="61">
        <v>118.79771000000001</v>
      </c>
      <c r="H113" s="62">
        <v>0</v>
      </c>
      <c r="I113" s="61">
        <v>60.35</v>
      </c>
      <c r="J113" s="61">
        <v>23252.394519999998</v>
      </c>
      <c r="K113" s="61">
        <v>10232.178800000002</v>
      </c>
      <c r="L113" s="61">
        <v>13202.021000000001</v>
      </c>
      <c r="M113" s="61">
        <v>10424.350859999999</v>
      </c>
      <c r="N113" s="61">
        <v>4367.4507300000005</v>
      </c>
      <c r="O113" s="61">
        <v>2039.51</v>
      </c>
      <c r="P113" s="61">
        <v>2165.1811299999999</v>
      </c>
      <c r="Q113" s="62">
        <v>0</v>
      </c>
      <c r="R113" s="48"/>
      <c r="S113" s="49" t="s">
        <v>136</v>
      </c>
    </row>
    <row r="114" spans="1:21" ht="20.100000000000001" customHeight="1">
      <c r="A114" s="48"/>
      <c r="B114" s="49" t="s">
        <v>137</v>
      </c>
      <c r="C114" s="47"/>
      <c r="D114" s="40"/>
      <c r="E114" s="61">
        <v>28390.060460000001</v>
      </c>
      <c r="F114" s="61">
        <v>33.5291</v>
      </c>
      <c r="G114" s="61">
        <v>0</v>
      </c>
      <c r="H114" s="62">
        <v>0</v>
      </c>
      <c r="I114" s="61">
        <v>248.04993999999999</v>
      </c>
      <c r="J114" s="61">
        <v>44870.81134</v>
      </c>
      <c r="K114" s="62">
        <v>13554.531999999999</v>
      </c>
      <c r="L114" s="61">
        <v>1612.20526</v>
      </c>
      <c r="M114" s="61">
        <v>11114.485000000001</v>
      </c>
      <c r="N114" s="61">
        <v>16420.21632</v>
      </c>
      <c r="O114" s="62">
        <v>21157.96917</v>
      </c>
      <c r="P114" s="62">
        <v>26111.984760000003</v>
      </c>
      <c r="Q114" s="62">
        <v>12.5</v>
      </c>
      <c r="R114" s="48"/>
      <c r="S114" s="49" t="s">
        <v>138</v>
      </c>
    </row>
    <row r="115" spans="1:21" ht="20.100000000000001" customHeight="1">
      <c r="A115" s="48"/>
      <c r="B115" s="49" t="s">
        <v>133</v>
      </c>
      <c r="C115" s="47"/>
      <c r="D115" s="40"/>
      <c r="E115" s="61">
        <v>13617.173369999999</v>
      </c>
      <c r="F115" s="61">
        <v>4.1938999999999993</v>
      </c>
      <c r="G115" s="61">
        <v>142.21326999999999</v>
      </c>
      <c r="H115" s="62">
        <v>0</v>
      </c>
      <c r="I115" s="61">
        <v>143.51948000000002</v>
      </c>
      <c r="J115" s="61">
        <v>14298.924999999999</v>
      </c>
      <c r="K115" s="62">
        <v>7706.93</v>
      </c>
      <c r="L115" s="61">
        <v>6683.2984800000004</v>
      </c>
      <c r="M115" s="61">
        <v>8340.0442999999996</v>
      </c>
      <c r="N115" s="61">
        <v>5294.3311399999993</v>
      </c>
      <c r="O115" s="62">
        <v>8533.83</v>
      </c>
      <c r="P115" s="62">
        <v>444.82433000000003</v>
      </c>
      <c r="Q115" s="62">
        <v>18</v>
      </c>
      <c r="R115" s="48"/>
      <c r="S115" s="49" t="s">
        <v>134</v>
      </c>
    </row>
    <row r="116" spans="1:21" ht="20.100000000000001" customHeight="1">
      <c r="A116" s="48" t="s">
        <v>56</v>
      </c>
      <c r="B116" s="49"/>
      <c r="C116" s="47"/>
      <c r="D116" s="40"/>
      <c r="E116" s="60">
        <f>SUM(E117:E120)</f>
        <v>93497.76685</v>
      </c>
      <c r="F116" s="60">
        <f t="shared" ref="F116:Q116" si="8">SUM(F117:F120)</f>
        <v>810.02573000000007</v>
      </c>
      <c r="G116" s="60">
        <f t="shared" si="8"/>
        <v>1470.22867</v>
      </c>
      <c r="H116" s="60">
        <f t="shared" si="8"/>
        <v>1289.7349999999999</v>
      </c>
      <c r="I116" s="60">
        <f t="shared" si="8"/>
        <v>233.08234999999999</v>
      </c>
      <c r="J116" s="60">
        <f t="shared" si="8"/>
        <v>117833.02139000001</v>
      </c>
      <c r="K116" s="60">
        <f t="shared" si="8"/>
        <v>0</v>
      </c>
      <c r="L116" s="60">
        <f t="shared" si="8"/>
        <v>76237.118239999996</v>
      </c>
      <c r="M116" s="60">
        <f t="shared" si="8"/>
        <v>42712.84564</v>
      </c>
      <c r="N116" s="60">
        <f t="shared" si="8"/>
        <v>23925.626930000002</v>
      </c>
      <c r="O116" s="60">
        <f t="shared" si="8"/>
        <v>32023.902399999999</v>
      </c>
      <c r="P116" s="60">
        <f t="shared" si="8"/>
        <v>7870.5560000000005</v>
      </c>
      <c r="Q116" s="60">
        <f t="shared" si="8"/>
        <v>36</v>
      </c>
      <c r="R116" s="48" t="s">
        <v>139</v>
      </c>
      <c r="S116" s="49"/>
    </row>
    <row r="117" spans="1:21" ht="20.100000000000001" customHeight="1">
      <c r="A117" s="48"/>
      <c r="B117" s="49" t="s">
        <v>146</v>
      </c>
      <c r="C117" s="47"/>
      <c r="D117" s="40"/>
      <c r="E117" s="61">
        <v>20788.168429999998</v>
      </c>
      <c r="F117" s="61">
        <v>63.32405</v>
      </c>
      <c r="G117" s="61">
        <v>184.73338000000001</v>
      </c>
      <c r="H117" s="62">
        <v>1289.7349999999999</v>
      </c>
      <c r="I117" s="61">
        <v>9.5005600000000001</v>
      </c>
      <c r="J117" s="61">
        <v>29021.595309999997</v>
      </c>
      <c r="K117" s="62">
        <v>0</v>
      </c>
      <c r="L117" s="61">
        <v>18737.089</v>
      </c>
      <c r="M117" s="61">
        <v>10963.350460000001</v>
      </c>
      <c r="N117" s="61">
        <v>4903.9719000000005</v>
      </c>
      <c r="O117" s="62">
        <v>5845.5529000000006</v>
      </c>
      <c r="P117" s="62">
        <v>1360.22</v>
      </c>
      <c r="Q117" s="62">
        <v>18</v>
      </c>
      <c r="R117" s="48"/>
      <c r="S117" s="49" t="s">
        <v>147</v>
      </c>
    </row>
    <row r="118" spans="1:21" ht="20.100000000000001" customHeight="1">
      <c r="A118" s="48"/>
      <c r="B118" s="49" t="s">
        <v>144</v>
      </c>
      <c r="C118" s="47"/>
      <c r="D118" s="40"/>
      <c r="E118" s="61">
        <v>21545.699639999995</v>
      </c>
      <c r="F118" s="61">
        <v>13.171899999999999</v>
      </c>
      <c r="G118" s="61">
        <v>463.98985999999996</v>
      </c>
      <c r="H118" s="62">
        <v>0</v>
      </c>
      <c r="I118" s="61">
        <v>118.708</v>
      </c>
      <c r="J118" s="61">
        <v>22819.082320000001</v>
      </c>
      <c r="K118" s="61">
        <v>0</v>
      </c>
      <c r="L118" s="61">
        <v>15551.898640000001</v>
      </c>
      <c r="M118" s="61">
        <v>9452.30818</v>
      </c>
      <c r="N118" s="61">
        <v>5691.3791500000007</v>
      </c>
      <c r="O118" s="61">
        <v>6024.9894999999997</v>
      </c>
      <c r="P118" s="61">
        <v>1645.04</v>
      </c>
      <c r="Q118" s="61">
        <v>0</v>
      </c>
      <c r="R118" s="48"/>
      <c r="S118" s="49" t="s">
        <v>145</v>
      </c>
    </row>
    <row r="119" spans="1:21" ht="20.100000000000001" customHeight="1">
      <c r="A119" s="48"/>
      <c r="B119" s="49" t="s">
        <v>142</v>
      </c>
      <c r="C119" s="47"/>
      <c r="D119" s="40"/>
      <c r="E119" s="61">
        <v>26074.339110000001</v>
      </c>
      <c r="F119" s="61">
        <v>568.98178000000007</v>
      </c>
      <c r="G119" s="61">
        <v>617.44697999999994</v>
      </c>
      <c r="H119" s="62">
        <v>0</v>
      </c>
      <c r="I119" s="61">
        <v>93.29</v>
      </c>
      <c r="J119" s="61">
        <v>30448.409889999999</v>
      </c>
      <c r="K119" s="61">
        <v>0</v>
      </c>
      <c r="L119" s="61">
        <v>20769.975600000002</v>
      </c>
      <c r="M119" s="61">
        <v>9010.58</v>
      </c>
      <c r="N119" s="61">
        <v>8015.8578399999997</v>
      </c>
      <c r="O119" s="61">
        <v>8536.06</v>
      </c>
      <c r="P119" s="61">
        <v>2245.16</v>
      </c>
      <c r="Q119" s="61">
        <v>0</v>
      </c>
      <c r="R119" s="48"/>
      <c r="S119" s="49" t="s">
        <v>143</v>
      </c>
    </row>
    <row r="120" spans="1:21" ht="20.100000000000001" customHeight="1">
      <c r="A120" s="48"/>
      <c r="B120" s="49" t="s">
        <v>140</v>
      </c>
      <c r="C120" s="47"/>
      <c r="D120" s="40"/>
      <c r="E120" s="61">
        <v>25089.559669999999</v>
      </c>
      <c r="F120" s="61">
        <v>164.548</v>
      </c>
      <c r="G120" s="61">
        <v>204.05845000000002</v>
      </c>
      <c r="H120" s="61">
        <v>0</v>
      </c>
      <c r="I120" s="61">
        <v>11.58379</v>
      </c>
      <c r="J120" s="61">
        <v>35543.933870000001</v>
      </c>
      <c r="K120" s="61">
        <v>0</v>
      </c>
      <c r="L120" s="61">
        <v>21178.154999999999</v>
      </c>
      <c r="M120" s="61">
        <v>13286.607</v>
      </c>
      <c r="N120" s="61">
        <v>5314.4180400000005</v>
      </c>
      <c r="O120" s="61">
        <v>11617.3</v>
      </c>
      <c r="P120" s="61">
        <v>2620.136</v>
      </c>
      <c r="Q120" s="61">
        <v>18</v>
      </c>
      <c r="R120" s="48"/>
      <c r="S120" s="49" t="s">
        <v>141</v>
      </c>
    </row>
    <row r="121" spans="1:21" ht="20.100000000000001" customHeight="1">
      <c r="A121" s="48" t="s">
        <v>57</v>
      </c>
      <c r="B121" s="49"/>
      <c r="C121" s="47"/>
      <c r="D121" s="40"/>
      <c r="E121" s="60">
        <f>SUM(E122:E126)</f>
        <v>76869.094580000004</v>
      </c>
      <c r="F121" s="60">
        <f t="shared" ref="F121:Q121" si="9">SUM(F122:F126)</f>
        <v>109.37780000000001</v>
      </c>
      <c r="G121" s="60">
        <f t="shared" si="9"/>
        <v>795.81006000000002</v>
      </c>
      <c r="H121" s="60">
        <f t="shared" si="9"/>
        <v>643.226</v>
      </c>
      <c r="I121" s="60">
        <f t="shared" si="9"/>
        <v>208.13601</v>
      </c>
      <c r="J121" s="60">
        <f t="shared" si="9"/>
        <v>64906.069889999999</v>
      </c>
      <c r="K121" s="60">
        <f t="shared" si="9"/>
        <v>809.04050000000007</v>
      </c>
      <c r="L121" s="60">
        <f t="shared" si="9"/>
        <v>38781.663970000001</v>
      </c>
      <c r="M121" s="60">
        <f t="shared" si="9"/>
        <v>42259.37588</v>
      </c>
      <c r="N121" s="60">
        <f t="shared" si="9"/>
        <v>20041.92929</v>
      </c>
      <c r="O121" s="60">
        <f t="shared" si="9"/>
        <v>12909.979599999999</v>
      </c>
      <c r="P121" s="60">
        <f t="shared" si="9"/>
        <v>4307.38</v>
      </c>
      <c r="Q121" s="60">
        <f t="shared" si="9"/>
        <v>54</v>
      </c>
      <c r="R121" s="48" t="s">
        <v>148</v>
      </c>
      <c r="S121" s="49"/>
    </row>
    <row r="122" spans="1:21" ht="20.100000000000001" customHeight="1">
      <c r="A122" s="48"/>
      <c r="B122" s="49" t="s">
        <v>155</v>
      </c>
      <c r="C122" s="47"/>
      <c r="D122" s="40"/>
      <c r="E122" s="61">
        <v>13196.874270000002</v>
      </c>
      <c r="F122" s="61">
        <v>1.2829000000000002</v>
      </c>
      <c r="G122" s="61">
        <v>56.676850000000002</v>
      </c>
      <c r="H122" s="62">
        <v>643.226</v>
      </c>
      <c r="I122" s="61">
        <v>61.305949999999996</v>
      </c>
      <c r="J122" s="61">
        <v>9102.58878</v>
      </c>
      <c r="K122" s="61">
        <v>0</v>
      </c>
      <c r="L122" s="61">
        <v>4846.2422000000006</v>
      </c>
      <c r="M122" s="61">
        <v>6671.5948399999997</v>
      </c>
      <c r="N122" s="61">
        <v>5292.7047999999995</v>
      </c>
      <c r="O122" s="61">
        <v>2748.5056</v>
      </c>
      <c r="P122" s="61">
        <v>653.14</v>
      </c>
      <c r="Q122" s="62">
        <v>0</v>
      </c>
      <c r="R122" s="48"/>
      <c r="S122" s="49" t="s">
        <v>156</v>
      </c>
    </row>
    <row r="123" spans="1:21" ht="20.100000000000001" customHeight="1">
      <c r="A123" s="48"/>
      <c r="B123" s="49" t="s">
        <v>153</v>
      </c>
      <c r="C123" s="47"/>
      <c r="D123" s="40"/>
      <c r="E123" s="61">
        <v>13506.36239</v>
      </c>
      <c r="F123" s="61">
        <v>13.6934</v>
      </c>
      <c r="G123" s="61">
        <v>112.85981</v>
      </c>
      <c r="H123" s="62">
        <v>0</v>
      </c>
      <c r="I123" s="61">
        <v>55.22</v>
      </c>
      <c r="J123" s="61">
        <v>9194.9132899999986</v>
      </c>
      <c r="K123" s="61">
        <v>0</v>
      </c>
      <c r="L123" s="61">
        <v>6718.97318</v>
      </c>
      <c r="M123" s="61">
        <v>6226.5538699999997</v>
      </c>
      <c r="N123" s="61">
        <v>3572.2068100000001</v>
      </c>
      <c r="O123" s="61">
        <v>2783.4</v>
      </c>
      <c r="P123" s="61">
        <v>726.68</v>
      </c>
      <c r="Q123" s="61">
        <v>18</v>
      </c>
      <c r="R123" s="48"/>
      <c r="S123" s="49" t="s">
        <v>154</v>
      </c>
    </row>
    <row r="124" spans="1:21" ht="19.5" customHeight="1">
      <c r="A124" s="50"/>
      <c r="B124" s="50" t="s">
        <v>149</v>
      </c>
      <c r="C124" s="47"/>
      <c r="D124" s="40"/>
      <c r="E124" s="61">
        <v>21169.447349999999</v>
      </c>
      <c r="F124" s="61">
        <v>56.039900000000003</v>
      </c>
      <c r="G124" s="61">
        <v>286.17995999999999</v>
      </c>
      <c r="H124" s="62">
        <v>0</v>
      </c>
      <c r="I124" s="61">
        <v>44.38</v>
      </c>
      <c r="J124" s="61">
        <v>23069.694329999998</v>
      </c>
      <c r="K124" s="61">
        <v>446.1</v>
      </c>
      <c r="L124" s="61">
        <v>14359.7515</v>
      </c>
      <c r="M124" s="61">
        <v>12054.372660000001</v>
      </c>
      <c r="N124" s="62">
        <v>4326.1402199999993</v>
      </c>
      <c r="O124" s="61">
        <v>3716.0039999999999</v>
      </c>
      <c r="P124" s="61">
        <v>1028.24</v>
      </c>
      <c r="Q124" s="61">
        <v>18</v>
      </c>
      <c r="R124" s="50"/>
      <c r="S124" s="49" t="s">
        <v>150</v>
      </c>
    </row>
    <row r="125" spans="1:21" ht="20.100000000000001" customHeight="1">
      <c r="A125" s="55"/>
      <c r="B125" s="49" t="s">
        <v>151</v>
      </c>
      <c r="C125" s="47"/>
      <c r="D125" s="40"/>
      <c r="E125" s="61">
        <v>14081.998969999999</v>
      </c>
      <c r="F125" s="61">
        <v>32.733200000000004</v>
      </c>
      <c r="G125" s="61">
        <v>340.09343999999999</v>
      </c>
      <c r="H125" s="61">
        <v>0</v>
      </c>
      <c r="I125" s="61">
        <v>40.950000000000003</v>
      </c>
      <c r="J125" s="61">
        <v>11856.085140000001</v>
      </c>
      <c r="K125" s="61">
        <v>0</v>
      </c>
      <c r="L125" s="61">
        <v>5785.2352000000001</v>
      </c>
      <c r="M125" s="61">
        <v>8633.3245100000004</v>
      </c>
      <c r="N125" s="61">
        <v>4061.9291699999999</v>
      </c>
      <c r="O125" s="61">
        <v>1495.07</v>
      </c>
      <c r="P125" s="61">
        <v>1275.6600000000001</v>
      </c>
      <c r="Q125" s="62">
        <v>0</v>
      </c>
      <c r="R125" s="50"/>
      <c r="S125" s="50" t="s">
        <v>152</v>
      </c>
    </row>
    <row r="126" spans="1:21" ht="20.100000000000001" customHeight="1">
      <c r="A126" s="55"/>
      <c r="B126" s="49" t="s">
        <v>157</v>
      </c>
      <c r="C126" s="47"/>
      <c r="D126" s="40"/>
      <c r="E126" s="61">
        <v>14914.411600000001</v>
      </c>
      <c r="F126" s="61">
        <v>5.6284000000000001</v>
      </c>
      <c r="G126" s="61">
        <v>0</v>
      </c>
      <c r="H126" s="62">
        <v>0</v>
      </c>
      <c r="I126" s="61">
        <v>6.2800600000000006</v>
      </c>
      <c r="J126" s="61">
        <v>11682.788349999999</v>
      </c>
      <c r="K126" s="61">
        <v>362.94049999999999</v>
      </c>
      <c r="L126" s="61">
        <v>7071.4618899999996</v>
      </c>
      <c r="M126" s="61">
        <v>8673.5300000000007</v>
      </c>
      <c r="N126" s="62">
        <v>2788.9482899999998</v>
      </c>
      <c r="O126" s="61">
        <v>2167</v>
      </c>
      <c r="P126" s="61">
        <v>623.66</v>
      </c>
      <c r="Q126" s="61">
        <v>18</v>
      </c>
      <c r="R126" s="50"/>
      <c r="S126" s="50" t="s">
        <v>158</v>
      </c>
    </row>
    <row r="127" spans="1:21" ht="20.100000000000001" customHeight="1">
      <c r="A127" s="55"/>
      <c r="B127" s="49"/>
      <c r="C127" s="73"/>
      <c r="D127" s="74"/>
      <c r="E127" s="75"/>
      <c r="F127" s="75"/>
      <c r="G127" s="75"/>
      <c r="H127" s="76"/>
      <c r="I127" s="75"/>
      <c r="J127" s="75"/>
      <c r="K127" s="75"/>
      <c r="L127" s="75"/>
      <c r="M127" s="75"/>
      <c r="N127" s="76"/>
      <c r="O127" s="75"/>
      <c r="P127" s="75"/>
      <c r="Q127" s="75"/>
      <c r="R127" s="50"/>
      <c r="S127" s="50"/>
    </row>
    <row r="128" spans="1:21" s="1" customFormat="1">
      <c r="B128" s="2" t="s">
        <v>2</v>
      </c>
      <c r="C128" s="3">
        <v>19.3</v>
      </c>
      <c r="D128" s="2" t="s">
        <v>221</v>
      </c>
      <c r="U128" s="7"/>
    </row>
    <row r="129" spans="1:21" s="45" customFormat="1" ht="20.100000000000001" customHeight="1">
      <c r="B129" s="1" t="s">
        <v>25</v>
      </c>
      <c r="C129" s="3">
        <v>19.3</v>
      </c>
      <c r="D129" s="2" t="s">
        <v>26</v>
      </c>
      <c r="U129" s="1"/>
    </row>
    <row r="130" spans="1:21" s="45" customFormat="1" ht="20.100000000000001" customHeight="1">
      <c r="B130" s="1"/>
      <c r="C130" s="3"/>
      <c r="D130" s="2" t="s">
        <v>220</v>
      </c>
    </row>
    <row r="131" spans="1:21" s="45" customFormat="1" ht="15" customHeight="1">
      <c r="B131" s="1"/>
      <c r="C131" s="3"/>
      <c r="D131" s="2"/>
      <c r="S131" s="6" t="s">
        <v>48</v>
      </c>
    </row>
    <row r="132" spans="1:21" ht="6" customHeight="1">
      <c r="U132" s="45"/>
    </row>
    <row r="133" spans="1:21" s="8" customFormat="1">
      <c r="A133" s="26"/>
      <c r="B133" s="27"/>
      <c r="C133" s="27"/>
      <c r="D133" s="28"/>
      <c r="E133" s="85" t="s">
        <v>13</v>
      </c>
      <c r="F133" s="86"/>
      <c r="G133" s="86"/>
      <c r="H133" s="86"/>
      <c r="I133" s="86"/>
      <c r="J133" s="86"/>
      <c r="K133" s="87"/>
      <c r="L133" s="88" t="s">
        <v>14</v>
      </c>
      <c r="M133" s="89"/>
      <c r="N133" s="89"/>
      <c r="O133" s="89"/>
      <c r="P133" s="89"/>
      <c r="Q133" s="89"/>
      <c r="R133" s="44" t="s">
        <v>22</v>
      </c>
      <c r="S133" s="30"/>
      <c r="U133" s="7"/>
    </row>
    <row r="134" spans="1:21" s="8" customFormat="1" ht="21.75" customHeight="1">
      <c r="E134" s="97" t="s">
        <v>8</v>
      </c>
      <c r="F134" s="98"/>
      <c r="G134" s="98"/>
      <c r="H134" s="98"/>
      <c r="I134" s="98"/>
      <c r="J134" s="98"/>
      <c r="K134" s="99"/>
      <c r="L134" s="92" t="s">
        <v>15</v>
      </c>
      <c r="M134" s="93"/>
      <c r="N134" s="93"/>
      <c r="O134" s="93"/>
      <c r="P134" s="93"/>
      <c r="Q134" s="94"/>
      <c r="R134" s="95" t="s">
        <v>39</v>
      </c>
      <c r="S134" s="102"/>
    </row>
    <row r="135" spans="1:21" s="8" customFormat="1" ht="19.5">
      <c r="A135" s="103" t="s">
        <v>37</v>
      </c>
      <c r="B135" s="103"/>
      <c r="C135" s="103"/>
      <c r="D135" s="104"/>
      <c r="E135" s="23"/>
      <c r="F135" s="23" t="s">
        <v>18</v>
      </c>
      <c r="G135" s="23"/>
      <c r="H135" s="23"/>
      <c r="I135" s="23"/>
      <c r="J135" s="15"/>
      <c r="K135" s="24"/>
      <c r="L135" s="25"/>
      <c r="M135" s="25"/>
      <c r="N135" s="25"/>
      <c r="O135" s="25"/>
      <c r="P135" s="25"/>
      <c r="Q135" s="25"/>
      <c r="R135" s="95" t="s">
        <v>38</v>
      </c>
      <c r="S135" s="102"/>
    </row>
    <row r="136" spans="1:21" s="8" customFormat="1" ht="19.5">
      <c r="A136" s="103" t="s">
        <v>35</v>
      </c>
      <c r="B136" s="103"/>
      <c r="C136" s="103"/>
      <c r="D136" s="104"/>
      <c r="E136" s="23" t="s">
        <v>5</v>
      </c>
      <c r="F136" s="23" t="s">
        <v>31</v>
      </c>
      <c r="G136" s="23"/>
      <c r="H136" s="23" t="s">
        <v>7</v>
      </c>
      <c r="I136" s="23"/>
      <c r="J136" s="25"/>
      <c r="K136" s="23"/>
      <c r="L136" s="25"/>
      <c r="M136" s="25"/>
      <c r="N136" s="25"/>
      <c r="O136" s="25"/>
      <c r="P136" s="25"/>
      <c r="Q136" s="25"/>
      <c r="R136" s="95" t="s">
        <v>21</v>
      </c>
      <c r="S136" s="102"/>
    </row>
    <row r="137" spans="1:21" s="8" customFormat="1" ht="19.5">
      <c r="A137" s="103" t="s">
        <v>36</v>
      </c>
      <c r="B137" s="103"/>
      <c r="C137" s="103"/>
      <c r="D137" s="104"/>
      <c r="E137" s="19" t="s">
        <v>17</v>
      </c>
      <c r="F137" s="23" t="s">
        <v>32</v>
      </c>
      <c r="G137" s="23"/>
      <c r="H137" s="18" t="s">
        <v>33</v>
      </c>
      <c r="I137" s="23"/>
      <c r="J137" s="25"/>
      <c r="K137" s="23"/>
      <c r="L137" s="25" t="s">
        <v>23</v>
      </c>
      <c r="M137" s="25"/>
      <c r="N137" s="25"/>
      <c r="O137" s="25"/>
      <c r="P137" s="25"/>
      <c r="Q137" s="25"/>
      <c r="R137" s="95" t="s">
        <v>4</v>
      </c>
      <c r="S137" s="102"/>
    </row>
    <row r="138" spans="1:21" s="8" customFormat="1" ht="19.5">
      <c r="A138" s="18"/>
      <c r="B138" s="18"/>
      <c r="C138" s="18"/>
      <c r="D138" s="42"/>
      <c r="E138" s="19" t="s">
        <v>20</v>
      </c>
      <c r="F138" s="46" t="s">
        <v>46</v>
      </c>
      <c r="G138" s="23" t="s">
        <v>6</v>
      </c>
      <c r="H138" s="46" t="s">
        <v>47</v>
      </c>
      <c r="I138" s="23" t="s">
        <v>19</v>
      </c>
      <c r="J138" s="25" t="s">
        <v>11</v>
      </c>
      <c r="K138" s="23" t="s">
        <v>3</v>
      </c>
      <c r="L138" s="20" t="s">
        <v>16</v>
      </c>
      <c r="M138" s="25" t="s">
        <v>27</v>
      </c>
      <c r="N138" s="25" t="s">
        <v>28</v>
      </c>
      <c r="O138" s="25" t="s">
        <v>29</v>
      </c>
      <c r="P138" s="25" t="s">
        <v>30</v>
      </c>
      <c r="Q138" s="25" t="s">
        <v>34</v>
      </c>
      <c r="R138" s="41"/>
      <c r="S138" s="43"/>
    </row>
    <row r="139" spans="1:21" s="8" customFormat="1" ht="19.5">
      <c r="A139" s="33"/>
      <c r="B139" s="33"/>
      <c r="C139" s="33"/>
      <c r="D139" s="34"/>
      <c r="E139" s="21" t="s">
        <v>20</v>
      </c>
      <c r="F139" s="21" t="s">
        <v>45</v>
      </c>
      <c r="G139" s="21" t="s">
        <v>9</v>
      </c>
      <c r="H139" s="21" t="s">
        <v>44</v>
      </c>
      <c r="I139" s="21" t="s">
        <v>10</v>
      </c>
      <c r="J139" s="22" t="s">
        <v>12</v>
      </c>
      <c r="K139" s="21" t="s">
        <v>1</v>
      </c>
      <c r="L139" s="22" t="s">
        <v>43</v>
      </c>
      <c r="M139" s="22" t="s">
        <v>40</v>
      </c>
      <c r="N139" s="22" t="s">
        <v>41</v>
      </c>
      <c r="O139" s="22" t="s">
        <v>42</v>
      </c>
      <c r="P139" s="22" t="s">
        <v>12</v>
      </c>
      <c r="Q139" s="21" t="s">
        <v>1</v>
      </c>
      <c r="R139" s="35"/>
      <c r="S139" s="36"/>
    </row>
    <row r="140" spans="1:21" ht="3" customHeight="1">
      <c r="A140" s="105" t="s">
        <v>22</v>
      </c>
      <c r="B140" s="105"/>
      <c r="C140" s="105"/>
      <c r="D140" s="91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31"/>
      <c r="S140" s="32"/>
      <c r="U140" s="8"/>
    </row>
    <row r="141" spans="1:21" ht="20.100000000000001" customHeight="1">
      <c r="A141" s="48" t="s">
        <v>159</v>
      </c>
      <c r="B141" s="49"/>
      <c r="C141" s="47"/>
      <c r="D141" s="40"/>
      <c r="E141" s="60">
        <f>SUM(E142:E146)</f>
        <v>85291.34276</v>
      </c>
      <c r="F141" s="60">
        <f t="shared" ref="F141:R141" si="10">SUM(F142:F146)</f>
        <v>1254.7649100000001</v>
      </c>
      <c r="G141" s="60">
        <f t="shared" si="10"/>
        <v>944.25244999999995</v>
      </c>
      <c r="H141" s="60">
        <f t="shared" si="10"/>
        <v>0.87</v>
      </c>
      <c r="I141" s="60">
        <f t="shared" si="10"/>
        <v>120.57997999999999</v>
      </c>
      <c r="J141" s="60">
        <f t="shared" si="10"/>
        <v>100701.63719000001</v>
      </c>
      <c r="K141" s="60">
        <f t="shared" si="10"/>
        <v>20692.89759</v>
      </c>
      <c r="L141" s="60">
        <f t="shared" si="10"/>
        <v>56487.77</v>
      </c>
      <c r="M141" s="60">
        <f t="shared" si="10"/>
        <v>42371.169190000001</v>
      </c>
      <c r="N141" s="60">
        <f t="shared" si="10"/>
        <v>30165.818339999998</v>
      </c>
      <c r="O141" s="60">
        <f t="shared" si="10"/>
        <v>15966.667590000001</v>
      </c>
      <c r="P141" s="60">
        <f t="shared" si="10"/>
        <v>11106.379629999999</v>
      </c>
      <c r="Q141" s="60">
        <f t="shared" si="10"/>
        <v>38.5</v>
      </c>
      <c r="R141" s="60">
        <f t="shared" si="10"/>
        <v>0</v>
      </c>
      <c r="S141" s="49"/>
    </row>
    <row r="142" spans="1:21" ht="20.100000000000001" customHeight="1">
      <c r="A142" s="48"/>
      <c r="B142" s="49" t="s">
        <v>164</v>
      </c>
      <c r="C142" s="47"/>
      <c r="D142" s="40"/>
      <c r="E142" s="61">
        <v>22068.003969999998</v>
      </c>
      <c r="F142" s="61">
        <v>493.72426000000002</v>
      </c>
      <c r="G142" s="61">
        <v>96.373809999999992</v>
      </c>
      <c r="H142" s="62">
        <v>0</v>
      </c>
      <c r="I142" s="61">
        <v>46.5</v>
      </c>
      <c r="J142" s="61">
        <v>31333.752920000003</v>
      </c>
      <c r="K142" s="62">
        <v>0</v>
      </c>
      <c r="L142" s="61">
        <v>15970.548000000001</v>
      </c>
      <c r="M142" s="61">
        <v>12185.84</v>
      </c>
      <c r="N142" s="61">
        <v>7994.2152999999998</v>
      </c>
      <c r="O142" s="61">
        <v>4353.6000000000004</v>
      </c>
      <c r="P142" s="61">
        <v>4028.75</v>
      </c>
      <c r="Q142" s="61">
        <v>0</v>
      </c>
      <c r="R142" s="48"/>
      <c r="S142" s="49" t="s">
        <v>165</v>
      </c>
    </row>
    <row r="143" spans="1:21" s="70" customFormat="1" ht="20.100000000000001" customHeight="1">
      <c r="A143" s="71"/>
      <c r="B143" s="67" t="s">
        <v>166</v>
      </c>
      <c r="C143" s="68"/>
      <c r="D143" s="69"/>
      <c r="E143" s="64">
        <v>18209.556940000002</v>
      </c>
      <c r="F143" s="64">
        <v>135.04</v>
      </c>
      <c r="G143" s="64">
        <v>269.14537999999999</v>
      </c>
      <c r="H143" s="65">
        <v>0</v>
      </c>
      <c r="I143" s="64">
        <v>14.45</v>
      </c>
      <c r="J143" s="64">
        <v>24726.729950000001</v>
      </c>
      <c r="K143" s="65">
        <v>3216.2575899999997</v>
      </c>
      <c r="L143" s="64">
        <v>14569.319</v>
      </c>
      <c r="M143" s="64">
        <v>8593.2726700000003</v>
      </c>
      <c r="N143" s="64">
        <v>8215.3223200000011</v>
      </c>
      <c r="O143" s="65">
        <v>5211.45759</v>
      </c>
      <c r="P143" s="65">
        <v>2059</v>
      </c>
      <c r="Q143" s="65">
        <v>0</v>
      </c>
      <c r="R143" s="72"/>
      <c r="S143" s="72" t="s">
        <v>167</v>
      </c>
    </row>
    <row r="144" spans="1:21" ht="20.100000000000001" customHeight="1">
      <c r="A144" s="55"/>
      <c r="B144" s="49" t="s">
        <v>168</v>
      </c>
      <c r="C144" s="47"/>
      <c r="D144" s="40"/>
      <c r="E144" s="61">
        <v>16514.129290000001</v>
      </c>
      <c r="F144" s="61">
        <v>69.562649999999991</v>
      </c>
      <c r="G144" s="61">
        <v>196.9564</v>
      </c>
      <c r="H144" s="62">
        <v>0</v>
      </c>
      <c r="I144" s="62">
        <v>7.4490000000000001E-2</v>
      </c>
      <c r="J144" s="61">
        <v>16433.36131</v>
      </c>
      <c r="K144" s="61">
        <v>4235.8</v>
      </c>
      <c r="L144" s="61">
        <v>10325.225</v>
      </c>
      <c r="M144" s="61">
        <v>7367.5595199999998</v>
      </c>
      <c r="N144" s="61">
        <v>4336.5000099999997</v>
      </c>
      <c r="O144" s="61">
        <v>2159.0100000000002</v>
      </c>
      <c r="P144" s="61">
        <v>1406.75</v>
      </c>
      <c r="Q144" s="62">
        <v>0</v>
      </c>
      <c r="R144" s="50"/>
      <c r="S144" s="50" t="s">
        <v>169</v>
      </c>
    </row>
    <row r="145" spans="1:21" ht="20.100000000000001" customHeight="1">
      <c r="A145" s="55"/>
      <c r="B145" s="49" t="s">
        <v>160</v>
      </c>
      <c r="C145" s="47"/>
      <c r="D145" s="40"/>
      <c r="E145" s="61">
        <v>13640.644569999999</v>
      </c>
      <c r="F145" s="61">
        <v>250.55870000000002</v>
      </c>
      <c r="G145" s="61">
        <v>130.8261</v>
      </c>
      <c r="H145" s="62">
        <v>0.87</v>
      </c>
      <c r="I145" s="61">
        <v>6.2249999999999996</v>
      </c>
      <c r="J145" s="61">
        <v>14160.76866</v>
      </c>
      <c r="K145" s="61">
        <v>13240.84</v>
      </c>
      <c r="L145" s="61">
        <v>8310.4879999999994</v>
      </c>
      <c r="M145" s="61">
        <v>7905.0659999999998</v>
      </c>
      <c r="N145" s="61">
        <v>3787.0983300000003</v>
      </c>
      <c r="O145" s="61">
        <v>3461.55</v>
      </c>
      <c r="P145" s="61">
        <v>1168.75</v>
      </c>
      <c r="Q145" s="62">
        <v>18</v>
      </c>
      <c r="R145" s="50"/>
      <c r="S145" s="50" t="s">
        <v>161</v>
      </c>
    </row>
    <row r="146" spans="1:21" ht="20.100000000000001" customHeight="1">
      <c r="A146" s="55"/>
      <c r="B146" s="49" t="s">
        <v>162</v>
      </c>
      <c r="C146" s="47"/>
      <c r="D146" s="40"/>
      <c r="E146" s="61">
        <v>14859.00799</v>
      </c>
      <c r="F146" s="61">
        <v>305.8793</v>
      </c>
      <c r="G146" s="61">
        <v>250.95076</v>
      </c>
      <c r="H146" s="62">
        <v>0</v>
      </c>
      <c r="I146" s="61">
        <v>53.330489999999998</v>
      </c>
      <c r="J146" s="61">
        <v>14047.02435</v>
      </c>
      <c r="K146" s="62">
        <v>0</v>
      </c>
      <c r="L146" s="61">
        <v>7312.19</v>
      </c>
      <c r="M146" s="61">
        <v>6319.4309999999996</v>
      </c>
      <c r="N146" s="61">
        <v>5832.6823800000002</v>
      </c>
      <c r="O146" s="61">
        <v>781.05</v>
      </c>
      <c r="P146" s="61">
        <v>2443.1296299999999</v>
      </c>
      <c r="Q146" s="62">
        <v>20.5</v>
      </c>
      <c r="R146" s="50"/>
      <c r="S146" s="50" t="s">
        <v>163</v>
      </c>
    </row>
    <row r="147" spans="1:21" ht="20.100000000000001" customHeight="1">
      <c r="A147" s="48" t="s">
        <v>58</v>
      </c>
      <c r="B147" s="49"/>
      <c r="C147" s="47"/>
      <c r="D147" s="40"/>
      <c r="E147" s="60">
        <f>SUM(E148:E151)</f>
        <v>58651.349589999998</v>
      </c>
      <c r="F147" s="60">
        <f t="shared" ref="F147:Q147" si="11">SUM(F148:F151)</f>
        <v>176.23939000000001</v>
      </c>
      <c r="G147" s="60">
        <f t="shared" si="11"/>
        <v>611.48023999999998</v>
      </c>
      <c r="H147" s="60">
        <f t="shared" si="11"/>
        <v>0</v>
      </c>
      <c r="I147" s="60">
        <f t="shared" si="11"/>
        <v>181.42622</v>
      </c>
      <c r="J147" s="60">
        <f t="shared" si="11"/>
        <v>44702.154789999993</v>
      </c>
      <c r="K147" s="60">
        <f t="shared" si="11"/>
        <v>20922.271050000003</v>
      </c>
      <c r="L147" s="60">
        <f t="shared" si="11"/>
        <v>28331.366410000002</v>
      </c>
      <c r="M147" s="60">
        <f t="shared" si="11"/>
        <v>31940.049160000002</v>
      </c>
      <c r="N147" s="60">
        <f t="shared" si="11"/>
        <v>13382.57978</v>
      </c>
      <c r="O147" s="60">
        <f t="shared" si="11"/>
        <v>17483.735619999999</v>
      </c>
      <c r="P147" s="60">
        <f t="shared" si="11"/>
        <v>5082.9365199999993</v>
      </c>
      <c r="Q147" s="60">
        <f t="shared" si="11"/>
        <v>0</v>
      </c>
      <c r="R147" s="48" t="s">
        <v>170</v>
      </c>
      <c r="S147" s="49"/>
    </row>
    <row r="148" spans="1:21" ht="20.100000000000001" customHeight="1">
      <c r="A148" s="48"/>
      <c r="B148" s="49" t="s">
        <v>173</v>
      </c>
      <c r="C148" s="47"/>
      <c r="D148" s="40"/>
      <c r="E148" s="61">
        <v>16526.247510000001</v>
      </c>
      <c r="F148" s="61">
        <v>127.91624</v>
      </c>
      <c r="G148" s="61">
        <v>128.66964999999999</v>
      </c>
      <c r="H148" s="62">
        <v>0</v>
      </c>
      <c r="I148" s="61">
        <v>79.02373</v>
      </c>
      <c r="J148" s="61">
        <v>1788.58439</v>
      </c>
      <c r="K148" s="61">
        <v>5555.5110500000001</v>
      </c>
      <c r="L148" s="61">
        <v>703.39705000000004</v>
      </c>
      <c r="M148" s="61">
        <v>8199.9333999999999</v>
      </c>
      <c r="N148" s="61">
        <v>3397.0630499999997</v>
      </c>
      <c r="O148" s="61">
        <v>4358.8074999999999</v>
      </c>
      <c r="P148" s="61">
        <v>1278.44</v>
      </c>
      <c r="Q148" s="62">
        <v>0</v>
      </c>
      <c r="R148" s="48"/>
      <c r="S148" s="49" t="s">
        <v>174</v>
      </c>
    </row>
    <row r="149" spans="1:21" ht="20.100000000000001" customHeight="1">
      <c r="A149" s="55"/>
      <c r="B149" s="49" t="s">
        <v>177</v>
      </c>
      <c r="C149" s="47"/>
      <c r="D149" s="40"/>
      <c r="E149" s="61">
        <v>14318.564879999998</v>
      </c>
      <c r="F149" s="61">
        <v>2.0192999999999999</v>
      </c>
      <c r="G149" s="61">
        <v>120.33050999999999</v>
      </c>
      <c r="H149" s="62">
        <v>0</v>
      </c>
      <c r="I149" s="61">
        <v>27.3</v>
      </c>
      <c r="J149" s="61">
        <v>15426.345019999999</v>
      </c>
      <c r="K149" s="61">
        <v>9569.2000000000007</v>
      </c>
      <c r="L149" s="61">
        <v>10456.855</v>
      </c>
      <c r="M149" s="61">
        <v>8056.2967699999999</v>
      </c>
      <c r="N149" s="62">
        <v>2628.1802000000002</v>
      </c>
      <c r="O149" s="62">
        <v>6449.1090000000004</v>
      </c>
      <c r="P149" s="62">
        <v>1157</v>
      </c>
      <c r="Q149" s="62">
        <v>0</v>
      </c>
      <c r="R149" s="50"/>
      <c r="S149" s="50" t="s">
        <v>178</v>
      </c>
      <c r="U149" s="56"/>
    </row>
    <row r="150" spans="1:21" ht="20.100000000000001" customHeight="1">
      <c r="A150" s="55"/>
      <c r="B150" s="49" t="s">
        <v>175</v>
      </c>
      <c r="C150" s="47"/>
      <c r="D150" s="40"/>
      <c r="E150" s="61">
        <v>13705.878359999999</v>
      </c>
      <c r="F150" s="61">
        <v>12.474129999999999</v>
      </c>
      <c r="G150" s="61">
        <v>236.30420999999998</v>
      </c>
      <c r="H150" s="62">
        <v>0</v>
      </c>
      <c r="I150" s="61">
        <v>4.8324600000000002</v>
      </c>
      <c r="J150" s="61">
        <v>14278.27095</v>
      </c>
      <c r="K150" s="61">
        <v>53.8</v>
      </c>
      <c r="L150" s="61">
        <v>9450.0939999999991</v>
      </c>
      <c r="M150" s="61">
        <v>8576.7538000000004</v>
      </c>
      <c r="N150" s="61">
        <v>3247.0765200000001</v>
      </c>
      <c r="O150" s="61">
        <v>4152.3191200000001</v>
      </c>
      <c r="P150" s="61">
        <v>1008.3</v>
      </c>
      <c r="Q150" s="62">
        <v>0</v>
      </c>
      <c r="R150" s="50"/>
      <c r="S150" s="50" t="s">
        <v>176</v>
      </c>
    </row>
    <row r="151" spans="1:21" ht="20.100000000000001" customHeight="1">
      <c r="A151" s="50"/>
      <c r="B151" s="49" t="s">
        <v>171</v>
      </c>
      <c r="C151" s="47"/>
      <c r="D151" s="40"/>
      <c r="E151" s="61">
        <v>14100.65884</v>
      </c>
      <c r="F151" s="61">
        <v>33.829720000000002</v>
      </c>
      <c r="G151" s="61">
        <v>126.17586999999999</v>
      </c>
      <c r="H151" s="62">
        <v>0</v>
      </c>
      <c r="I151" s="61">
        <v>70.270030000000006</v>
      </c>
      <c r="J151" s="61">
        <v>13208.95443</v>
      </c>
      <c r="K151" s="61">
        <v>5743.76</v>
      </c>
      <c r="L151" s="61">
        <v>7721.0203600000004</v>
      </c>
      <c r="M151" s="61">
        <v>7107.0651900000003</v>
      </c>
      <c r="N151" s="61">
        <v>4110.26001</v>
      </c>
      <c r="O151" s="61">
        <v>2523.5</v>
      </c>
      <c r="P151" s="61">
        <v>1639.19652</v>
      </c>
      <c r="Q151" s="61">
        <v>0</v>
      </c>
      <c r="R151" s="50"/>
      <c r="S151" s="49" t="s">
        <v>172</v>
      </c>
    </row>
    <row r="152" spans="1:21" ht="20.100000000000001" customHeight="1">
      <c r="A152" s="48" t="s">
        <v>179</v>
      </c>
      <c r="B152" s="49"/>
      <c r="C152" s="47"/>
      <c r="D152" s="40"/>
      <c r="E152" s="60">
        <f>SUM(E153:E156)</f>
        <v>87722.569940000001</v>
      </c>
      <c r="F152" s="60">
        <f t="shared" ref="F152:Q152" si="12">SUM(F153:F156)</f>
        <v>1328.6066499999999</v>
      </c>
      <c r="G152" s="60">
        <f t="shared" si="12"/>
        <v>1387.7170000000001</v>
      </c>
      <c r="H152" s="60">
        <f t="shared" si="12"/>
        <v>0</v>
      </c>
      <c r="I152" s="60">
        <f t="shared" si="12"/>
        <v>169.01457999999997</v>
      </c>
      <c r="J152" s="60">
        <f t="shared" si="12"/>
        <v>121311.36163999999</v>
      </c>
      <c r="K152" s="60">
        <f t="shared" si="12"/>
        <v>7812.1164100000005</v>
      </c>
      <c r="L152" s="60">
        <f t="shared" si="12"/>
        <v>64731.855749999995</v>
      </c>
      <c r="M152" s="60">
        <f t="shared" si="12"/>
        <v>39922.411269999997</v>
      </c>
      <c r="N152" s="60">
        <f t="shared" si="12"/>
        <v>25479.043850000002</v>
      </c>
      <c r="O152" s="60">
        <f t="shared" si="12"/>
        <v>17906.267500000002</v>
      </c>
      <c r="P152" s="60">
        <f t="shared" si="12"/>
        <v>12416.69284</v>
      </c>
      <c r="Q152" s="60">
        <f t="shared" si="12"/>
        <v>227.12</v>
      </c>
      <c r="R152" s="48" t="s">
        <v>180</v>
      </c>
      <c r="S152" s="49"/>
      <c r="U152" s="56"/>
    </row>
    <row r="153" spans="1:21" ht="20.100000000000001" customHeight="1">
      <c r="A153" s="48"/>
      <c r="B153" s="49" t="s">
        <v>181</v>
      </c>
      <c r="C153" s="47"/>
      <c r="D153" s="40"/>
      <c r="E153" s="61">
        <v>28658.37573</v>
      </c>
      <c r="F153" s="61">
        <v>1088.828</v>
      </c>
      <c r="G153" s="61">
        <v>918.52840000000003</v>
      </c>
      <c r="H153" s="62">
        <v>0</v>
      </c>
      <c r="I153" s="61">
        <v>80.889470000000003</v>
      </c>
      <c r="J153" s="61">
        <v>50074.241950000003</v>
      </c>
      <c r="K153" s="62">
        <v>0</v>
      </c>
      <c r="L153" s="61">
        <v>23495.285390000001</v>
      </c>
      <c r="M153" s="61">
        <v>9164.4612899999993</v>
      </c>
      <c r="N153" s="61">
        <v>6841.16003</v>
      </c>
      <c r="O153" s="61">
        <v>44.47</v>
      </c>
      <c r="P153" s="61">
        <v>4900.5835199999992</v>
      </c>
      <c r="Q153" s="62">
        <v>227.12</v>
      </c>
      <c r="R153" s="48"/>
      <c r="S153" s="49" t="s">
        <v>182</v>
      </c>
      <c r="U153" s="56"/>
    </row>
    <row r="154" spans="1:21" ht="20.100000000000001" customHeight="1">
      <c r="A154" s="55"/>
      <c r="B154" s="55" t="s">
        <v>183</v>
      </c>
      <c r="C154" s="47"/>
      <c r="D154" s="40"/>
      <c r="E154" s="61">
        <v>22057.33439</v>
      </c>
      <c r="F154" s="61">
        <v>107.41500000000001</v>
      </c>
      <c r="G154" s="61">
        <v>154.99389000000002</v>
      </c>
      <c r="H154" s="62">
        <v>0</v>
      </c>
      <c r="I154" s="61">
        <v>54.28</v>
      </c>
      <c r="J154" s="61">
        <v>29375.528489999997</v>
      </c>
      <c r="K154" s="62">
        <v>4165.3670000000002</v>
      </c>
      <c r="L154" s="61">
        <v>16142.127</v>
      </c>
      <c r="M154" s="61">
        <v>12289.66807</v>
      </c>
      <c r="N154" s="61">
        <v>8330.3153000000002</v>
      </c>
      <c r="O154" s="61">
        <v>7386.7529999999997</v>
      </c>
      <c r="P154" s="61">
        <v>3008.4843700000001</v>
      </c>
      <c r="Q154" s="61">
        <v>0</v>
      </c>
      <c r="R154" s="50"/>
      <c r="S154" s="50" t="s">
        <v>184</v>
      </c>
    </row>
    <row r="155" spans="1:21" ht="20.100000000000001" customHeight="1">
      <c r="A155" s="55"/>
      <c r="B155" s="55" t="s">
        <v>185</v>
      </c>
      <c r="C155" s="47"/>
      <c r="D155" s="40"/>
      <c r="E155" s="61">
        <v>19028.461919999998</v>
      </c>
      <c r="F155" s="61">
        <v>114.7855</v>
      </c>
      <c r="G155" s="61">
        <v>126.07123</v>
      </c>
      <c r="H155" s="62">
        <v>0</v>
      </c>
      <c r="I155" s="61">
        <v>4.5078500000000004</v>
      </c>
      <c r="J155" s="61">
        <v>22160.317920000001</v>
      </c>
      <c r="K155" s="62">
        <v>1551.41741</v>
      </c>
      <c r="L155" s="61">
        <v>12554.157999999999</v>
      </c>
      <c r="M155" s="61">
        <v>10418.62061</v>
      </c>
      <c r="N155" s="61">
        <v>5121.4753200000005</v>
      </c>
      <c r="O155" s="61">
        <v>3585.5945000000002</v>
      </c>
      <c r="P155" s="61">
        <v>2978.5029500000001</v>
      </c>
      <c r="Q155" s="62">
        <v>0</v>
      </c>
      <c r="R155" s="50"/>
      <c r="S155" s="50" t="s">
        <v>186</v>
      </c>
    </row>
    <row r="156" spans="1:21" ht="20.100000000000001" customHeight="1">
      <c r="A156" s="55"/>
      <c r="B156" s="49" t="s">
        <v>187</v>
      </c>
      <c r="C156" s="47"/>
      <c r="D156" s="40"/>
      <c r="E156" s="61">
        <v>17978.3979</v>
      </c>
      <c r="F156" s="61">
        <v>17.578150000000001</v>
      </c>
      <c r="G156" s="61">
        <v>188.12348</v>
      </c>
      <c r="H156" s="62">
        <v>0</v>
      </c>
      <c r="I156" s="61">
        <v>29.337259999999997</v>
      </c>
      <c r="J156" s="61">
        <v>19701.273280000001</v>
      </c>
      <c r="K156" s="61">
        <v>2095.3319999999999</v>
      </c>
      <c r="L156" s="61">
        <v>12540.28536</v>
      </c>
      <c r="M156" s="61">
        <v>8049.6612999999998</v>
      </c>
      <c r="N156" s="61">
        <v>5186.0932000000003</v>
      </c>
      <c r="O156" s="61">
        <v>6889.45</v>
      </c>
      <c r="P156" s="61">
        <v>1529.1220000000001</v>
      </c>
      <c r="Q156" s="62">
        <v>0</v>
      </c>
      <c r="R156" s="50"/>
      <c r="S156" s="50" t="s">
        <v>188</v>
      </c>
    </row>
    <row r="157" spans="1:21" ht="3" customHeight="1">
      <c r="A157" s="10"/>
      <c r="B157" s="10"/>
      <c r="C157" s="10"/>
      <c r="D157" s="14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0"/>
      <c r="S157" s="10"/>
    </row>
    <row r="158" spans="1:21" ht="3" customHeight="1"/>
    <row r="159" spans="1:21">
      <c r="B159" s="9" t="s">
        <v>59</v>
      </c>
      <c r="C159" s="8"/>
      <c r="D159" s="8"/>
      <c r="E159" s="8"/>
      <c r="K159" s="9" t="s">
        <v>60</v>
      </c>
    </row>
    <row r="160" spans="1:21">
      <c r="C160" s="8"/>
      <c r="D160" s="8"/>
      <c r="E160" s="8"/>
    </row>
  </sheetData>
  <mergeCells count="62">
    <mergeCell ref="A140:D140"/>
    <mergeCell ref="A14:D14"/>
    <mergeCell ref="R14:S14"/>
    <mergeCell ref="A135:D135"/>
    <mergeCell ref="R135:S135"/>
    <mergeCell ref="A136:D136"/>
    <mergeCell ref="R136:S136"/>
    <mergeCell ref="A137:D137"/>
    <mergeCell ref="R137:S137"/>
    <mergeCell ref="E133:K133"/>
    <mergeCell ref="L133:Q133"/>
    <mergeCell ref="E134:K134"/>
    <mergeCell ref="L134:Q134"/>
    <mergeCell ref="R134:S134"/>
    <mergeCell ref="A104:D104"/>
    <mergeCell ref="R104:S104"/>
    <mergeCell ref="A105:D105"/>
    <mergeCell ref="R105:S105"/>
    <mergeCell ref="A108:D108"/>
    <mergeCell ref="E102:K102"/>
    <mergeCell ref="L102:Q102"/>
    <mergeCell ref="R102:S102"/>
    <mergeCell ref="A103:D103"/>
    <mergeCell ref="R103:S103"/>
    <mergeCell ref="A74:D74"/>
    <mergeCell ref="R74:S74"/>
    <mergeCell ref="A77:D77"/>
    <mergeCell ref="E101:K101"/>
    <mergeCell ref="L101:Q101"/>
    <mergeCell ref="R71:S71"/>
    <mergeCell ref="A72:D72"/>
    <mergeCell ref="R72:S72"/>
    <mergeCell ref="A73:D73"/>
    <mergeCell ref="R73:S73"/>
    <mergeCell ref="A45:D45"/>
    <mergeCell ref="E70:K70"/>
    <mergeCell ref="L70:Q70"/>
    <mergeCell ref="E71:K71"/>
    <mergeCell ref="L71:Q71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</mergeCells>
  <phoneticPr fontId="1" type="noConversion"/>
  <pageMargins left="0.11811023622047245" right="0.11811023622047245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2022-10-20T09:17:48Z</cp:lastPrinted>
  <dcterms:created xsi:type="dcterms:W3CDTF">1997-06-13T10:07:54Z</dcterms:created>
  <dcterms:modified xsi:type="dcterms:W3CDTF">2022-11-09T08:24:27Z</dcterms:modified>
</cp:coreProperties>
</file>