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2 พ.ศ. 2564 MA.564_0\ตารางไตรมาส 2-2564 จ.เลย\"/>
    </mc:Choice>
  </mc:AlternateContent>
  <xr:revisionPtr revIDLastSave="0" documentId="13_ncr:1_{ACCE6F85-E125-478F-9B4E-6A0EDC34787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definedNames>
    <definedName name="_xlnm.Print_Area" localSheetId="0">ตารางที่3!$A$1:$E$43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D28" i="1"/>
  <c r="E32" i="1"/>
  <c r="D39" i="1"/>
  <c r="E29" i="1"/>
  <c r="C26" i="1"/>
  <c r="C39" i="1" l="1"/>
  <c r="D32" i="1"/>
  <c r="D37" i="1" l="1"/>
  <c r="C35" i="1"/>
  <c r="C24" i="1" l="1"/>
  <c r="D24" i="1"/>
  <c r="E24" i="1"/>
  <c r="D26" i="1"/>
  <c r="E26" i="1"/>
  <c r="C28" i="1"/>
  <c r="E28" i="1"/>
  <c r="G37" i="1" l="1"/>
  <c r="F35" i="1"/>
  <c r="E37" i="1"/>
  <c r="H37" i="1" s="1"/>
  <c r="G32" i="1"/>
  <c r="D33" i="1" l="1"/>
  <c r="G33" i="1" s="1"/>
  <c r="D31" i="1"/>
  <c r="G31" i="1" s="1"/>
  <c r="E33" i="1"/>
  <c r="H33" i="1" s="1"/>
  <c r="G39" i="1"/>
  <c r="G28" i="1"/>
  <c r="E31" i="1"/>
  <c r="H31" i="1" s="1"/>
  <c r="E39" i="1"/>
  <c r="H39" i="1" s="1"/>
  <c r="H28" i="1"/>
  <c r="C29" i="1"/>
  <c r="F29" i="1" s="1"/>
  <c r="D35" i="1"/>
  <c r="G35" i="1" s="1"/>
  <c r="G26" i="1"/>
  <c r="D29" i="1"/>
  <c r="G29" i="1" s="1"/>
  <c r="E35" i="1"/>
  <c r="H35" i="1" s="1"/>
  <c r="H26" i="1"/>
  <c r="H29" i="1"/>
  <c r="H32" i="1"/>
  <c r="F39" i="1" l="1"/>
  <c r="F26" i="1"/>
  <c r="F37" i="1"/>
  <c r="C31" i="1"/>
  <c r="F31" i="1" s="1"/>
  <c r="C33" i="1"/>
  <c r="F33" i="1" s="1"/>
  <c r="C32" i="1"/>
  <c r="F32" i="1" s="1"/>
  <c r="F28" i="1"/>
  <c r="G24" i="1"/>
  <c r="H24" i="1"/>
  <c r="F24" i="1" l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<sst xmlns="http://schemas.openxmlformats.org/spreadsheetml/2006/main" count="47" uniqueCount="30">
  <si>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</si>
  <si>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</si>
  <si>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</si>
  <si>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</si>
  <si>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</si>
  <si>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</si>
  <si>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</si>
  <si>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</si>
  <si>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</si>
  <si>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</si>
  <si>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</si>
  <si>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</si>
  <si>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</si>
  <si>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</si>
  <si>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</si>
  <si>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</si>
  <si>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</si>
  <si>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</si>
  <si>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</si>
  <si>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</si>
  <si>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</si>
  <si>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</si>
  <si>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</si>
  <si>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</si>
  <si>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</si>
  <si>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</si>
  <si>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</si>
  <si>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</si>
  <si>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พ.ศ. 2564</t>
    </r>
  </si>
  <si>
    <t>ที่มา : โครงการสำรวจภาวะการทำงานของประชากรจังหวัดเลย ไตรมาสที่ 2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</si>
</sst>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189" fontId="2" fillId="0" borderId="0" xfId="2" applyNumberFormat="1" applyFont="1"/>
    <xf numFmtId="1" fontId="3" fillId="0" borderId="0" xfId="1" applyNumberFormat="1" applyFont="1" applyAlignment="1">
      <alignment horizontal="right"/>
    </xf>
    <xf numFmtId="0" fontId="9" fillId="0" borderId="0" xfId="1" applyFont="1"/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9" fontId="3" fillId="0" borderId="0" xfId="2" applyNumberFormat="1" applyFont="1" applyAlignment="1">
      <alignment horizontal="right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90" fontId="3" fillId="0" borderId="0" xfId="1" applyNumberFormat="1" applyFont="1" applyAlignment="1">
      <alignment horizontal="right" vertical="center" wrapText="1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53"/>
  <sheetViews>
    <sheetView showGridLines="0" tabSelected="1" view="pageBreakPreview" topLeftCell="A25" zoomScale="80" zoomScaleNormal="75" zoomScaleSheetLayoutView="80" workbookViewId="0">
      <selection activeCell="E37" sqref="E37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9" width="12.140625" style="2" bestFit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5" customFormat="1" ht="23.25" x14ac:dyDescent="0.35">
      <c r="A2" s="3" t="s">
        <v>28</v>
      </c>
      <c r="B2" s="4"/>
    </row>
    <row r="3" spans="1:15" s="1" customFormat="1" ht="23.25" x14ac:dyDescent="0.35">
      <c r="A3" s="38" t="s">
        <v>1</v>
      </c>
      <c r="B3" s="38"/>
      <c r="C3" s="6" t="s">
        <v>2</v>
      </c>
      <c r="D3" s="6" t="s">
        <v>3</v>
      </c>
      <c r="E3" s="6" t="s">
        <v>4</v>
      </c>
    </row>
    <row r="4" spans="1:15" s="1" customFormat="1" ht="24.95" customHeight="1" x14ac:dyDescent="0.35">
      <c r="A4" s="7"/>
      <c r="B4" s="7"/>
      <c r="C4" s="39" t="s">
        <v>5</v>
      </c>
      <c r="D4" s="39"/>
      <c r="E4" s="39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s="10" customFormat="1" ht="24" customHeight="1" x14ac:dyDescent="0.35">
      <c r="A5" s="40" t="s">
        <v>6</v>
      </c>
      <c r="B5" s="40"/>
      <c r="C5" s="30">
        <v>299035.17</v>
      </c>
      <c r="D5" s="30">
        <v>160462.82</v>
      </c>
      <c r="E5" s="30">
        <v>138572.35</v>
      </c>
      <c r="F5" s="8"/>
      <c r="G5" s="8"/>
      <c r="H5" s="8"/>
      <c r="I5" s="9"/>
    </row>
    <row r="6" spans="1:15" s="10" customFormat="1" ht="3.75" customHeight="1" x14ac:dyDescent="0.5">
      <c r="A6" s="11"/>
      <c r="B6" s="11"/>
      <c r="C6" s="32"/>
      <c r="D6" s="32"/>
      <c r="E6" s="32"/>
    </row>
    <row r="7" spans="1:15" s="14" customFormat="1" ht="24" customHeight="1" x14ac:dyDescent="0.35">
      <c r="A7" s="12" t="s">
        <v>7</v>
      </c>
      <c r="B7" s="12"/>
      <c r="C7" s="31">
        <v>6080.42</v>
      </c>
      <c r="D7" s="31">
        <v>4097.46</v>
      </c>
      <c r="E7" s="31">
        <v>1982.96</v>
      </c>
      <c r="F7" s="27"/>
      <c r="G7" s="5"/>
      <c r="H7" s="1"/>
      <c r="I7" s="27"/>
      <c r="J7" s="1"/>
      <c r="K7" s="27"/>
    </row>
    <row r="8" spans="1:15" s="14" customFormat="1" ht="24" customHeight="1" x14ac:dyDescent="0.35">
      <c r="A8" s="15" t="s">
        <v>20</v>
      </c>
      <c r="C8" s="33"/>
      <c r="D8" s="34"/>
      <c r="E8" s="34"/>
      <c r="F8" s="27"/>
      <c r="G8" s="5"/>
      <c r="H8" s="1"/>
      <c r="I8" s="27"/>
      <c r="J8" s="1"/>
      <c r="K8" s="27"/>
    </row>
    <row r="9" spans="1:15" s="14" customFormat="1" ht="24" customHeight="1" x14ac:dyDescent="0.35">
      <c r="A9" s="15" t="s">
        <v>8</v>
      </c>
      <c r="B9" s="15"/>
      <c r="C9" s="31">
        <v>11046.09</v>
      </c>
      <c r="D9" s="31">
        <v>4194.92</v>
      </c>
      <c r="E9" s="31">
        <v>6851.17</v>
      </c>
      <c r="F9" s="27"/>
      <c r="G9" s="5"/>
      <c r="H9" s="1"/>
      <c r="I9" s="27"/>
      <c r="J9" s="1"/>
      <c r="K9" s="27"/>
    </row>
    <row r="10" spans="1:15" s="14" customFormat="1" ht="24" customHeight="1" x14ac:dyDescent="0.35">
      <c r="A10" s="12" t="s">
        <v>9</v>
      </c>
      <c r="B10" s="12"/>
      <c r="C10" s="31">
        <v>4092.89</v>
      </c>
      <c r="D10" s="31">
        <v>2459.31</v>
      </c>
      <c r="E10" s="31">
        <v>1633.58</v>
      </c>
      <c r="F10" s="27"/>
      <c r="G10" s="5"/>
      <c r="H10" s="1"/>
      <c r="I10" s="27"/>
      <c r="J10" s="1"/>
      <c r="K10" s="27"/>
    </row>
    <row r="11" spans="1:15" ht="24" customHeight="1" x14ac:dyDescent="0.35">
      <c r="A11" s="12" t="s">
        <v>21</v>
      </c>
      <c r="C11" s="33"/>
      <c r="D11" s="34"/>
      <c r="E11" s="34"/>
      <c r="F11" s="27"/>
      <c r="G11" s="5"/>
      <c r="H11" s="1"/>
      <c r="I11" s="27"/>
      <c r="J11" s="1"/>
      <c r="K11" s="27"/>
    </row>
    <row r="12" spans="1:15" ht="24" customHeight="1" x14ac:dyDescent="0.35">
      <c r="A12" s="15" t="s">
        <v>10</v>
      </c>
      <c r="B12" s="15"/>
      <c r="C12" s="31">
        <v>6338.18</v>
      </c>
      <c r="D12" s="31">
        <v>522.21</v>
      </c>
      <c r="E12" s="31">
        <v>5815.97</v>
      </c>
      <c r="F12" s="27"/>
      <c r="G12" s="5"/>
      <c r="H12" s="1"/>
      <c r="I12" s="27"/>
      <c r="J12" s="1"/>
      <c r="K12" s="27"/>
    </row>
    <row r="13" spans="1:15" ht="24" customHeight="1" x14ac:dyDescent="0.35">
      <c r="A13" s="12" t="s">
        <v>11</v>
      </c>
      <c r="B13" s="12"/>
      <c r="C13" s="31">
        <v>44248.82</v>
      </c>
      <c r="D13" s="31">
        <v>16859.22</v>
      </c>
      <c r="E13" s="31">
        <v>27389.599999999999</v>
      </c>
      <c r="F13" s="27"/>
      <c r="G13" s="5"/>
      <c r="H13" s="1"/>
      <c r="I13" s="27"/>
      <c r="J13" s="1"/>
      <c r="K13" s="27"/>
    </row>
    <row r="14" spans="1:15" ht="24" customHeight="1" x14ac:dyDescent="0.35">
      <c r="A14" s="12" t="s">
        <v>12</v>
      </c>
      <c r="B14" s="12"/>
      <c r="C14" s="31">
        <v>176029.24</v>
      </c>
      <c r="D14" s="31">
        <v>101680.03</v>
      </c>
      <c r="E14" s="31">
        <v>74349.22</v>
      </c>
      <c r="F14" s="27"/>
      <c r="G14" s="5"/>
      <c r="H14" s="1"/>
      <c r="I14" s="27"/>
      <c r="J14" s="1"/>
      <c r="K14" s="1"/>
    </row>
    <row r="15" spans="1:15" ht="24" customHeight="1" x14ac:dyDescent="0.35">
      <c r="A15" s="15" t="s">
        <v>22</v>
      </c>
      <c r="C15" s="33"/>
      <c r="D15" s="35"/>
      <c r="E15" s="35"/>
      <c r="F15" s="27"/>
      <c r="G15" s="5"/>
      <c r="H15" s="1"/>
      <c r="I15" s="27"/>
      <c r="J15" s="1"/>
      <c r="K15" s="1"/>
    </row>
    <row r="16" spans="1:15" ht="24" customHeight="1" x14ac:dyDescent="0.35">
      <c r="A16" s="12" t="s">
        <v>13</v>
      </c>
      <c r="B16" s="12"/>
      <c r="C16" s="31">
        <v>11984.04</v>
      </c>
      <c r="D16" s="31">
        <v>9447.61</v>
      </c>
      <c r="E16" s="31">
        <v>2536.4299999999998</v>
      </c>
      <c r="F16" s="27"/>
      <c r="G16" s="5"/>
      <c r="H16" s="1"/>
      <c r="I16" s="1"/>
      <c r="J16" s="1"/>
      <c r="K16" s="1"/>
    </row>
    <row r="17" spans="1:11" ht="24" customHeight="1" x14ac:dyDescent="0.35">
      <c r="A17" s="15" t="s">
        <v>23</v>
      </c>
      <c r="C17" s="33"/>
      <c r="D17" s="35"/>
      <c r="E17" s="35"/>
      <c r="G17" s="28"/>
      <c r="H17" s="28"/>
      <c r="I17" s="5"/>
      <c r="J17" s="1"/>
      <c r="K17" s="1"/>
    </row>
    <row r="18" spans="1:11" ht="24" customHeight="1" x14ac:dyDescent="0.35">
      <c r="A18" s="12" t="s">
        <v>14</v>
      </c>
      <c r="B18" s="12"/>
      <c r="C18" s="31">
        <v>5592.14</v>
      </c>
      <c r="D18" s="31">
        <v>4892.29</v>
      </c>
      <c r="E18" s="37">
        <v>699.86</v>
      </c>
      <c r="F18" s="13"/>
      <c r="G18" s="13"/>
      <c r="H18" s="13"/>
    </row>
    <row r="19" spans="1:11" ht="24" customHeight="1" x14ac:dyDescent="0.35">
      <c r="A19" s="15" t="s">
        <v>24</v>
      </c>
      <c r="C19" s="33"/>
      <c r="D19" s="35"/>
      <c r="E19" s="35"/>
    </row>
    <row r="20" spans="1:11" ht="24" customHeight="1" x14ac:dyDescent="0.35">
      <c r="A20" s="15" t="s">
        <v>15</v>
      </c>
      <c r="B20" s="15"/>
      <c r="C20" s="31">
        <v>33623.339999999997</v>
      </c>
      <c r="D20" s="31">
        <v>16309.78</v>
      </c>
      <c r="E20" s="31">
        <v>17313.57</v>
      </c>
      <c r="F20" s="13"/>
      <c r="G20" s="13"/>
      <c r="H20" s="13"/>
    </row>
    <row r="21" spans="1:11" ht="24" customHeight="1" x14ac:dyDescent="0.35">
      <c r="A21" s="15" t="s">
        <v>25</v>
      </c>
      <c r="C21" s="33"/>
      <c r="D21" s="35"/>
      <c r="E21" s="35"/>
    </row>
    <row r="22" spans="1:11" ht="24" customHeight="1" x14ac:dyDescent="0.35">
      <c r="A22" s="16" t="s">
        <v>16</v>
      </c>
      <c r="B22" s="16"/>
      <c r="C22" s="36">
        <v>0</v>
      </c>
      <c r="D22" s="36">
        <v>0</v>
      </c>
      <c r="E22" s="36">
        <v>0</v>
      </c>
      <c r="F22" s="13"/>
      <c r="G22" s="13"/>
      <c r="H22" s="13"/>
    </row>
    <row r="23" spans="1:11" ht="24.95" customHeight="1" x14ac:dyDescent="0.35">
      <c r="A23" s="2"/>
      <c r="B23" s="2"/>
      <c r="C23" s="40" t="s">
        <v>17</v>
      </c>
      <c r="D23" s="40"/>
      <c r="E23" s="40"/>
    </row>
    <row r="24" spans="1:11" s="10" customFormat="1" ht="24.95" customHeight="1" x14ac:dyDescent="0.5">
      <c r="A24" s="40" t="s">
        <v>6</v>
      </c>
      <c r="B24" s="40"/>
      <c r="C24" s="22">
        <f>+C5/$C$5*100</f>
        <v>100</v>
      </c>
      <c r="D24" s="22">
        <f>+D5/$D$5*100</f>
        <v>100</v>
      </c>
      <c r="E24" s="22">
        <f>+E5/$E$5*100</f>
        <v>100</v>
      </c>
      <c r="F24" s="17">
        <f>SUM(F26:F39)</f>
        <v>100.00000000000001</v>
      </c>
      <c r="G24" s="17">
        <f>SUM(G26:G39)</f>
        <v>100.00000000000001</v>
      </c>
      <c r="H24" s="17">
        <f>SUM(H26:H39)</f>
        <v>100</v>
      </c>
      <c r="I24" s="17"/>
    </row>
    <row r="25" spans="1:11" s="10" customFormat="1" ht="1.5" customHeight="1" x14ac:dyDescent="0.5">
      <c r="A25" s="11"/>
      <c r="B25" s="11"/>
      <c r="C25" s="22"/>
      <c r="D25" s="23"/>
      <c r="E25" s="22"/>
    </row>
    <row r="26" spans="1:11" s="14" customFormat="1" ht="24" customHeight="1" x14ac:dyDescent="0.5">
      <c r="A26" s="12" t="s">
        <v>7</v>
      </c>
      <c r="B26" s="12"/>
      <c r="C26" s="23">
        <f>+C7/$C$5*100</f>
        <v>2.0333461110945579</v>
      </c>
      <c r="D26" s="23">
        <f>+D7/$D$5*100</f>
        <v>2.5535261065460522</v>
      </c>
      <c r="E26" s="23">
        <f>+E7/$E$5*100</f>
        <v>1.4309925464928608</v>
      </c>
      <c r="F26" s="13">
        <f>ROUND(C26,1)</f>
        <v>2</v>
      </c>
      <c r="G26" s="13">
        <f>ROUND(D26,1)</f>
        <v>2.6</v>
      </c>
      <c r="H26" s="13">
        <f>ROUND(E26,1)</f>
        <v>1.4</v>
      </c>
      <c r="I26" s="17"/>
    </row>
    <row r="27" spans="1:11" s="14" customFormat="1" ht="24" customHeight="1" x14ac:dyDescent="0.5">
      <c r="A27" s="15" t="s">
        <v>26</v>
      </c>
      <c r="C27" s="23"/>
      <c r="D27" s="23"/>
      <c r="E27" s="23"/>
      <c r="G27" s="17"/>
      <c r="H27" s="17"/>
      <c r="I27" s="17"/>
    </row>
    <row r="28" spans="1:11" s="14" customFormat="1" ht="24" customHeight="1" x14ac:dyDescent="0.5">
      <c r="A28" s="15" t="s">
        <v>8</v>
      </c>
      <c r="B28" s="15"/>
      <c r="C28" s="23">
        <f t="shared" ref="C28:C39" si="0">+C9/$C$5*100</f>
        <v>3.6939099838992187</v>
      </c>
      <c r="D28" s="23">
        <f t="shared" ref="D27:D28" si="1">+D9/$D$5*100</f>
        <v>2.6142629177276078</v>
      </c>
      <c r="E28" s="23">
        <f>+E9/$E$5*100</f>
        <v>4.9441104231832682</v>
      </c>
      <c r="F28" s="13">
        <f t="shared" ref="F28:H29" si="2">ROUND(C28,1)</f>
        <v>3.7</v>
      </c>
      <c r="G28" s="13">
        <f t="shared" si="2"/>
        <v>2.6</v>
      </c>
      <c r="H28" s="13">
        <f t="shared" si="2"/>
        <v>4.9000000000000004</v>
      </c>
      <c r="I28" s="17"/>
    </row>
    <row r="29" spans="1:11" s="14" customFormat="1" ht="24" customHeight="1" x14ac:dyDescent="0.5">
      <c r="A29" s="12" t="s">
        <v>9</v>
      </c>
      <c r="B29" s="12"/>
      <c r="C29" s="23">
        <f t="shared" si="0"/>
        <v>1.3686985380348407</v>
      </c>
      <c r="D29" s="23">
        <f>+D10/$D$5*100</f>
        <v>1.5326354104957147</v>
      </c>
      <c r="E29" s="23">
        <f>+E10/$E$5*100</f>
        <v>1.1788643261083469</v>
      </c>
      <c r="F29" s="13">
        <f t="shared" si="2"/>
        <v>1.4</v>
      </c>
      <c r="G29" s="13">
        <f t="shared" si="2"/>
        <v>1.5</v>
      </c>
      <c r="H29" s="13">
        <f t="shared" si="2"/>
        <v>1.2</v>
      </c>
      <c r="I29" s="17"/>
    </row>
    <row r="30" spans="1:11" ht="24" customHeight="1" x14ac:dyDescent="0.35">
      <c r="A30" s="15" t="s">
        <v>21</v>
      </c>
      <c r="C30" s="23"/>
      <c r="D30" s="23"/>
      <c r="E30" s="23"/>
      <c r="G30" s="17"/>
      <c r="H30" s="17"/>
      <c r="I30" s="17"/>
    </row>
    <row r="31" spans="1:11" ht="24" customHeight="1" x14ac:dyDescent="0.35">
      <c r="A31" s="15" t="s">
        <v>10</v>
      </c>
      <c r="B31" s="15"/>
      <c r="C31" s="23">
        <f t="shared" si="0"/>
        <v>2.1195433299701838</v>
      </c>
      <c r="D31" s="23">
        <f>+D12/$D$5*100</f>
        <v>0.32543987448307338</v>
      </c>
      <c r="E31" s="23">
        <f>+E12/$E$5*100</f>
        <v>4.1970638442661903</v>
      </c>
      <c r="F31" s="13">
        <f t="shared" ref="F31:H33" si="3">ROUND(C31,1)</f>
        <v>2.1</v>
      </c>
      <c r="G31" s="13">
        <f t="shared" si="3"/>
        <v>0.3</v>
      </c>
      <c r="H31" s="13">
        <f t="shared" si="3"/>
        <v>4.2</v>
      </c>
      <c r="I31" s="17"/>
    </row>
    <row r="32" spans="1:11" ht="24" customHeight="1" x14ac:dyDescent="0.35">
      <c r="A32" s="12" t="s">
        <v>11</v>
      </c>
      <c r="B32" s="12"/>
      <c r="C32" s="23">
        <f t="shared" si="0"/>
        <v>14.79719592849229</v>
      </c>
      <c r="D32" s="23">
        <f>+D13/$D$5*100</f>
        <v>10.506620786048757</v>
      </c>
      <c r="E32" s="23">
        <f>+E13/$E$5*100</f>
        <v>19.76555929086863</v>
      </c>
      <c r="F32" s="13">
        <f t="shared" si="3"/>
        <v>14.8</v>
      </c>
      <c r="G32" s="13">
        <f t="shared" si="3"/>
        <v>10.5</v>
      </c>
      <c r="H32" s="13">
        <f t="shared" si="3"/>
        <v>19.8</v>
      </c>
      <c r="I32" s="17"/>
    </row>
    <row r="33" spans="1:11" ht="24" customHeight="1" x14ac:dyDescent="0.35">
      <c r="A33" s="12" t="s">
        <v>12</v>
      </c>
      <c r="B33" s="12"/>
      <c r="C33" s="23">
        <f t="shared" si="0"/>
        <v>58.865731412127872</v>
      </c>
      <c r="D33" s="23">
        <f>+D14/$D$5*100</f>
        <v>63.36672258408521</v>
      </c>
      <c r="E33" s="23">
        <f>+E14/$E$5*100</f>
        <v>53.653719519081541</v>
      </c>
      <c r="F33" s="13">
        <f t="shared" si="3"/>
        <v>58.9</v>
      </c>
      <c r="G33" s="13">
        <f>ROUND(D33,1)</f>
        <v>63.4</v>
      </c>
      <c r="H33" s="13">
        <f t="shared" si="3"/>
        <v>53.7</v>
      </c>
      <c r="I33" s="17"/>
    </row>
    <row r="34" spans="1:11" ht="24" customHeight="1" x14ac:dyDescent="0.35">
      <c r="A34" s="15" t="s">
        <v>22</v>
      </c>
      <c r="C34" s="23"/>
      <c r="D34" s="23"/>
      <c r="E34" s="23"/>
      <c r="G34" s="17"/>
      <c r="H34" s="17"/>
      <c r="I34" s="17"/>
    </row>
    <row r="35" spans="1:11" ht="24" customHeight="1" x14ac:dyDescent="0.35">
      <c r="A35" s="12" t="s">
        <v>13</v>
      </c>
      <c r="B35" s="12"/>
      <c r="C35" s="23">
        <f t="shared" si="0"/>
        <v>4.0075687418306023</v>
      </c>
      <c r="D35" s="23">
        <f>+D16/$D$5*100</f>
        <v>5.8877252686946422</v>
      </c>
      <c r="E35" s="23">
        <f>+E16/$E$5*100</f>
        <v>1.8304012308371764</v>
      </c>
      <c r="F35" s="13">
        <f>ROUND(C35,1)</f>
        <v>4</v>
      </c>
      <c r="G35" s="13">
        <f>ROUND(D35,1)</f>
        <v>5.9</v>
      </c>
      <c r="H35" s="13">
        <f>ROUND(E35,1)</f>
        <v>1.8</v>
      </c>
      <c r="I35" s="17"/>
    </row>
    <row r="36" spans="1:11" ht="24" customHeight="1" x14ac:dyDescent="0.35">
      <c r="A36" s="15" t="s">
        <v>27</v>
      </c>
      <c r="C36" s="23"/>
      <c r="D36" s="23"/>
      <c r="E36" s="23"/>
      <c r="G36" s="17"/>
      <c r="H36" s="17"/>
      <c r="I36" s="17"/>
    </row>
    <row r="37" spans="1:11" ht="24" customHeight="1" x14ac:dyDescent="0.35">
      <c r="A37" s="12" t="s">
        <v>14</v>
      </c>
      <c r="B37" s="12"/>
      <c r="C37" s="23">
        <f t="shared" si="0"/>
        <v>1.8700609697514847</v>
      </c>
      <c r="D37" s="23">
        <f>+D18/$D$5*100</f>
        <v>3.0488620354546927</v>
      </c>
      <c r="E37" s="41">
        <f>+E18/$E$5*100</f>
        <v>0.50505024992359582</v>
      </c>
      <c r="F37" s="13">
        <f>ROUND(C37,1)</f>
        <v>1.9</v>
      </c>
      <c r="G37" s="13">
        <f>ROUND(D37,1)</f>
        <v>3</v>
      </c>
      <c r="H37" s="13">
        <f>ROUND(E37,1)</f>
        <v>0.5</v>
      </c>
      <c r="I37" s="17"/>
    </row>
    <row r="38" spans="1:11" ht="24" customHeight="1" x14ac:dyDescent="0.35">
      <c r="A38" s="15" t="s">
        <v>24</v>
      </c>
      <c r="C38" s="23"/>
      <c r="D38" s="23"/>
      <c r="E38" s="23"/>
      <c r="G38" s="17"/>
      <c r="H38" s="17"/>
      <c r="I38" s="17"/>
    </row>
    <row r="39" spans="1:11" ht="24" customHeight="1" x14ac:dyDescent="0.35">
      <c r="A39" s="15" t="s">
        <v>15</v>
      </c>
      <c r="B39" s="15"/>
      <c r="C39" s="23">
        <f t="shared" si="0"/>
        <v>11.243941640710689</v>
      </c>
      <c r="D39" s="23">
        <f t="shared" ref="D39" si="4">+D20/$D$5*100</f>
        <v>10.164211248437487</v>
      </c>
      <c r="E39" s="23">
        <f>+E20/$E$5*100</f>
        <v>12.494245785685239</v>
      </c>
      <c r="F39" s="13">
        <f>ROUND(C39,1)</f>
        <v>11.2</v>
      </c>
      <c r="G39" s="13">
        <f>ROUND(D39,1)</f>
        <v>10.199999999999999</v>
      </c>
      <c r="H39" s="13">
        <f>ROUND(E39,1)</f>
        <v>12.5</v>
      </c>
      <c r="I39" s="17"/>
    </row>
    <row r="40" spans="1:11" ht="24" customHeight="1" x14ac:dyDescent="0.35">
      <c r="A40" s="15" t="s">
        <v>25</v>
      </c>
      <c r="C40" s="23"/>
      <c r="D40" s="23"/>
      <c r="E40" s="24"/>
      <c r="G40" s="17"/>
      <c r="H40" s="17"/>
      <c r="I40" s="17"/>
    </row>
    <row r="41" spans="1:11" ht="24" customHeight="1" x14ac:dyDescent="0.35">
      <c r="A41" s="18" t="s">
        <v>16</v>
      </c>
      <c r="B41" s="18"/>
      <c r="C41" s="25" t="s">
        <v>18</v>
      </c>
      <c r="D41" s="25" t="s">
        <v>18</v>
      </c>
      <c r="E41" s="26" t="s">
        <v>18</v>
      </c>
      <c r="G41" s="17"/>
      <c r="H41" s="17"/>
      <c r="I41" s="17"/>
    </row>
    <row r="42" spans="1:11" s="19" customFormat="1" ht="6.75" customHeight="1" x14ac:dyDescent="0.35">
      <c r="A42" s="19" t="s">
        <v>19</v>
      </c>
      <c r="B42" s="20"/>
      <c r="F42" s="21"/>
      <c r="G42" s="21"/>
      <c r="H42" s="21"/>
      <c r="I42" s="21"/>
      <c r="J42" s="21"/>
      <c r="K42" s="21"/>
    </row>
    <row r="43" spans="1:11" ht="24" customHeight="1" x14ac:dyDescent="0.35">
      <c r="A43" s="2" t="s">
        <v>29</v>
      </c>
      <c r="G43" s="29"/>
    </row>
    <row r="44" spans="1:11" ht="24" customHeight="1" x14ac:dyDescent="0.35"/>
    <row r="45" spans="1:11" ht="24" customHeight="1" x14ac:dyDescent="0.35"/>
    <row r="46" spans="1:11" s="1" customFormat="1" ht="24" customHeight="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2021-10-18T04:36:41Z</cp:lastPrinted>
  <dcterms:created xsi:type="dcterms:W3CDTF">2019-10-16T03:59:47Z</dcterms:created>
  <dcterms:modified xsi:type="dcterms:W3CDTF">2021-10-18T04:36:48Z</dcterms:modified>
</cp:coreProperties>
</file>