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360" windowHeight="6825"/>
  </bookViews>
  <sheets>
    <sheet name="7.1 รวม พ.ศ.  2563 " sheetId="1" r:id="rId1"/>
    <sheet name="7.1 รวม  ชาย  พ.ศ.2563 " sheetId="2" r:id="rId2"/>
    <sheet name="7.1 รวม หญิง  พ.ศ.2563" sheetId="3" r:id="rId3"/>
    <sheet name="T-1.3พ.ศ.2562" sheetId="6" r:id="rId4"/>
    <sheet name="T-1.1 2563" sheetId="7" r:id="rId5"/>
    <sheet name="T- 1.22563" sheetId="8" r:id="rId6"/>
    <sheet name="T-1.1 2562  " sheetId="9" r:id="rId7"/>
    <sheet name="T-1.2 2562" sheetId="10" r:id="rId8"/>
    <sheet name="T-1.2" sheetId="11" r:id="rId9"/>
    <sheet name="T-1.4 พ.ศ. 2563" sheetId="12" r:id="rId10"/>
    <sheet name="T-1.4" sheetId="13" r:id="rId11"/>
    <sheet name="T-1.4 พ.ศ. 2562" sheetId="14" r:id="rId12"/>
    <sheet name="T-1.5พ.ศ. 2562" sheetId="15" r:id="rId13"/>
    <sheet name="T-1.10 พ.ศ. 2557 -2562" sheetId="16" r:id="rId14"/>
    <sheet name="ชาย หญิง และบ้าน" sheetId="17" r:id="rId15"/>
    <sheet name="T-1.6 พ.ศ. 2562" sheetId="18" r:id="rId16"/>
    <sheet name="Sheet1" sheetId="5" r:id="rId17"/>
    <sheet name="Sheet4" sheetId="4" r:id="rId18"/>
  </sheets>
  <definedNames>
    <definedName name="HTML_CodePage" hidden="1">874</definedName>
    <definedName name="HTML_Control" localSheetId="1" hidden="1">{"'ตารางที่17 '!$A$1:$I$26"}</definedName>
    <definedName name="HTML_Control" localSheetId="0" hidden="1">{"'ตารางที่17 '!$A$1:$I$26"}</definedName>
    <definedName name="HTML_Control" localSheetId="2" hidden="1">{"'ตารางที่17 '!$A$1:$I$26"}</definedName>
    <definedName name="HTML_Control" localSheetId="13" hidden="1">{"'ตารางที่17 '!$A$1:$I$26"}</definedName>
    <definedName name="HTML_Control" localSheetId="7" hidden="1">{"'ตารางที่17 '!$A$1:$I$26"}</definedName>
    <definedName name="HTML_Control" localSheetId="3" hidden="1">{"'ตารางที่17 '!$A$1:$I$26"}</definedName>
    <definedName name="HTML_Control" localSheetId="11" hidden="1">{"'ตารางที่17 '!$A$1:$I$26"}</definedName>
    <definedName name="HTML_Control" localSheetId="9" hidden="1">{"'ตารางที่17 '!$A$1:$I$26"}</definedName>
    <definedName name="HTML_Control" localSheetId="12" hidden="1">{"'ตารางที่17 '!$A$1:$I$26"}</definedName>
    <definedName name="HTML_Control" localSheetId="15" hidden="1">{"'ตารางที่17 '!$A$1:$I$26"}</definedName>
    <definedName name="HTML_Control" localSheetId="14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1">'7.1 รวม  ชาย  พ.ศ.2563 '!$1:$7</definedName>
    <definedName name="_xlnm.Print_Titles" localSheetId="0">'7.1 รวม พ.ศ.  2563 '!$1:$7</definedName>
    <definedName name="_xlnm.Print_Titles" localSheetId="2">'7.1 รวม หญิง  พ.ศ.2563'!$1:$7</definedName>
    <definedName name="_xlnm.Print_Titles" localSheetId="5">'T- 1.22563'!$1:$6</definedName>
    <definedName name="_xlnm.Print_Titles" localSheetId="4">'T-1.1 2563'!$1:$7</definedName>
    <definedName name="_xlnm.Print_Titles" localSheetId="8">'T-1.2'!$1:$5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6" l="1"/>
  <c r="G7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E9" i="10"/>
  <c r="F9" i="10"/>
  <c r="G9" i="10"/>
  <c r="N9" i="10"/>
  <c r="P9" i="10"/>
  <c r="E10" i="10"/>
  <c r="E11" i="10"/>
  <c r="F11" i="10"/>
  <c r="F10" i="10" s="1"/>
  <c r="G11" i="10"/>
  <c r="G8" i="10" s="1"/>
  <c r="N11" i="10"/>
  <c r="N8" i="10" s="1"/>
  <c r="N7" i="10" s="1"/>
  <c r="P11" i="10"/>
  <c r="P8" i="10" s="1"/>
  <c r="P7" i="10" s="1"/>
  <c r="AF20" i="10"/>
  <c r="AG20" i="10"/>
  <c r="E21" i="10"/>
  <c r="F21" i="10"/>
  <c r="G21" i="10"/>
  <c r="E22" i="10"/>
  <c r="F22" i="10"/>
  <c r="G22" i="10"/>
  <c r="N22" i="10"/>
  <c r="P22" i="10"/>
  <c r="AH20" i="10" s="1"/>
  <c r="E34" i="10"/>
  <c r="F34" i="10"/>
  <c r="G34" i="10"/>
  <c r="O34" i="10"/>
  <c r="E35" i="10"/>
  <c r="F35" i="10"/>
  <c r="G35" i="10"/>
  <c r="N35" i="10"/>
  <c r="P35" i="10"/>
  <c r="O35" i="10" s="1"/>
  <c r="O36" i="10"/>
  <c r="O37" i="10"/>
  <c r="O38" i="10"/>
  <c r="O9" i="10" s="1"/>
  <c r="E40" i="10"/>
  <c r="E39" i="10" s="1"/>
  <c r="F40" i="10"/>
  <c r="F39" i="10" s="1"/>
  <c r="G40" i="10"/>
  <c r="G39" i="10" s="1"/>
  <c r="E44" i="10"/>
  <c r="F44" i="10"/>
  <c r="G44" i="10"/>
  <c r="O44" i="10"/>
  <c r="N45" i="10"/>
  <c r="P45" i="10"/>
  <c r="O45" i="10" s="1"/>
  <c r="O46" i="10"/>
  <c r="O47" i="10"/>
  <c r="E48" i="10"/>
  <c r="F48" i="10"/>
  <c r="G48" i="10"/>
  <c r="O48" i="10"/>
  <c r="N49" i="10"/>
  <c r="P49" i="10"/>
  <c r="O49" i="10" s="1"/>
  <c r="O50" i="10"/>
  <c r="O51" i="10"/>
  <c r="G60" i="10"/>
  <c r="O60" i="10"/>
  <c r="E61" i="10"/>
  <c r="E8" i="10" s="1"/>
  <c r="F61" i="10"/>
  <c r="F8" i="10" s="1"/>
  <c r="G61" i="10"/>
  <c r="N61" i="10"/>
  <c r="O61" i="10"/>
  <c r="P61" i="10"/>
  <c r="O62" i="10"/>
  <c r="O63" i="10"/>
  <c r="O64" i="10"/>
  <c r="O65" i="10"/>
  <c r="O66" i="10"/>
  <c r="E67" i="10"/>
  <c r="E66" i="10" s="1"/>
  <c r="F67" i="10"/>
  <c r="F66" i="10" s="1"/>
  <c r="G67" i="10"/>
  <c r="G66" i="10" s="1"/>
  <c r="N67" i="10"/>
  <c r="O67" i="10" s="1"/>
  <c r="P67" i="10"/>
  <c r="O68" i="10"/>
  <c r="O69" i="10"/>
  <c r="O70" i="10"/>
  <c r="O71" i="10"/>
  <c r="E72" i="10"/>
  <c r="F72" i="10"/>
  <c r="O72" i="10"/>
  <c r="E73" i="10"/>
  <c r="F73" i="10"/>
  <c r="G73" i="10"/>
  <c r="G72" i="10" s="1"/>
  <c r="N73" i="10"/>
  <c r="P73" i="10"/>
  <c r="O73" i="10" s="1"/>
  <c r="O74" i="10"/>
  <c r="O75" i="10"/>
  <c r="O76" i="10"/>
  <c r="O77" i="10"/>
  <c r="F86" i="10"/>
  <c r="G86" i="10"/>
  <c r="E87" i="10"/>
  <c r="E86" i="10" s="1"/>
  <c r="F87" i="10"/>
  <c r="G87" i="10"/>
  <c r="E96" i="10"/>
  <c r="E95" i="10" s="1"/>
  <c r="F96" i="10"/>
  <c r="F95" i="10" s="1"/>
  <c r="G96" i="10"/>
  <c r="G95" i="10" s="1"/>
  <c r="E100" i="10"/>
  <c r="F100" i="10"/>
  <c r="G100" i="10"/>
  <c r="E104" i="10"/>
  <c r="F104" i="10"/>
  <c r="G104" i="10"/>
  <c r="E116" i="10"/>
  <c r="F116" i="10"/>
  <c r="E117" i="10"/>
  <c r="F117" i="10"/>
  <c r="G117" i="10"/>
  <c r="G116" i="10" s="1"/>
  <c r="E122" i="10"/>
  <c r="F122" i="10"/>
  <c r="G122" i="10"/>
  <c r="E127" i="10"/>
  <c r="E126" i="10" s="1"/>
  <c r="F127" i="10"/>
  <c r="F126" i="10" s="1"/>
  <c r="G127" i="10"/>
  <c r="G126" i="10" s="1"/>
  <c r="E131" i="10"/>
  <c r="F131" i="10"/>
  <c r="G131" i="10"/>
  <c r="E145" i="10"/>
  <c r="E144" i="10" s="1"/>
  <c r="F145" i="10"/>
  <c r="F144" i="10" s="1"/>
  <c r="G145" i="10"/>
  <c r="G144" i="10" s="1"/>
  <c r="E149" i="10"/>
  <c r="F149" i="10"/>
  <c r="G149" i="10"/>
  <c r="E154" i="10"/>
  <c r="E153" i="10" s="1"/>
  <c r="F154" i="10"/>
  <c r="F153" i="10" s="1"/>
  <c r="G154" i="10"/>
  <c r="G153" i="10" s="1"/>
  <c r="E161" i="10"/>
  <c r="E160" i="10" s="1"/>
  <c r="F161" i="10"/>
  <c r="F160" i="10" s="1"/>
  <c r="G161" i="10"/>
  <c r="G160" i="10" s="1"/>
  <c r="O176" i="10"/>
  <c r="O177" i="10"/>
  <c r="E178" i="10"/>
  <c r="F178" i="10"/>
  <c r="G178" i="10"/>
  <c r="O178" i="10"/>
  <c r="N179" i="10"/>
  <c r="P179" i="10"/>
  <c r="O179" i="10" s="1"/>
  <c r="O180" i="10"/>
  <c r="O181" i="10"/>
  <c r="E182" i="10"/>
  <c r="F182" i="10"/>
  <c r="G182" i="10"/>
  <c r="O182" i="10"/>
  <c r="N183" i="10"/>
  <c r="P183" i="10"/>
  <c r="O183" i="10" s="1"/>
  <c r="O184" i="10"/>
  <c r="O185" i="10"/>
  <c r="O186" i="10"/>
  <c r="E187" i="10"/>
  <c r="F187" i="10"/>
  <c r="G187" i="10"/>
  <c r="O187" i="10"/>
  <c r="O188" i="10"/>
  <c r="O189" i="10"/>
  <c r="O190" i="10"/>
  <c r="E191" i="10"/>
  <c r="F191" i="10"/>
  <c r="G191" i="10"/>
  <c r="O191" i="10"/>
  <c r="O192" i="10"/>
  <c r="O193" i="10"/>
  <c r="O194" i="10"/>
  <c r="E203" i="10"/>
  <c r="F203" i="10"/>
  <c r="G203" i="10"/>
  <c r="O203" i="10"/>
  <c r="N204" i="10"/>
  <c r="P204" i="10"/>
  <c r="O204" i="10" s="1"/>
  <c r="O205" i="10"/>
  <c r="O206" i="10"/>
  <c r="E207" i="10"/>
  <c r="F207" i="10"/>
  <c r="G207" i="10"/>
  <c r="O207" i="10"/>
  <c r="N208" i="10"/>
  <c r="O208" i="10"/>
  <c r="P208" i="10"/>
  <c r="O209" i="10"/>
  <c r="O210" i="10"/>
  <c r="E211" i="10"/>
  <c r="F211" i="10"/>
  <c r="G211" i="10"/>
  <c r="O211" i="10"/>
  <c r="N212" i="10"/>
  <c r="O212" i="10" s="1"/>
  <c r="P212" i="10"/>
  <c r="O213" i="10"/>
  <c r="O214" i="10"/>
  <c r="E215" i="10"/>
  <c r="F215" i="10"/>
  <c r="G215" i="10"/>
  <c r="O215" i="10"/>
  <c r="N216" i="10"/>
  <c r="P216" i="10"/>
  <c r="O216" i="10" s="1"/>
  <c r="O217" i="10"/>
  <c r="O218" i="10"/>
  <c r="L9" i="9"/>
  <c r="M9" i="9"/>
  <c r="L10" i="9"/>
  <c r="M10" i="9"/>
  <c r="L11" i="9"/>
  <c r="M11" i="9"/>
  <c r="L12" i="9"/>
  <c r="M12" i="9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L46" i="9"/>
  <c r="M46" i="9"/>
  <c r="L47" i="9"/>
  <c r="M47" i="9"/>
  <c r="L48" i="9"/>
  <c r="M48" i="9"/>
  <c r="L49" i="9"/>
  <c r="M49" i="9"/>
  <c r="L50" i="9"/>
  <c r="M50" i="9"/>
  <c r="L51" i="9"/>
  <c r="M51" i="9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O8" i="10" l="1"/>
  <c r="O7" i="10" s="1"/>
  <c r="G10" i="10"/>
  <c r="F60" i="10"/>
  <c r="E60" i="10"/>
  <c r="Z118" i="10" l="1"/>
</calcChain>
</file>

<file path=xl/sharedStrings.xml><?xml version="1.0" encoding="utf-8"?>
<sst xmlns="http://schemas.openxmlformats.org/spreadsheetml/2006/main" count="3936" uniqueCount="773">
  <si>
    <t xml:space="preserve">           ที่มา:  กรมการปกครอง  กระทรวงมหาดไทย</t>
  </si>
  <si>
    <t xml:space="preserve">    หมายเหตุ: ไม่ทราบ = ไม่ทราบ/ระบุปีจันทรคติ</t>
  </si>
  <si>
    <t>Tha Chang Subdistrict Municipality</t>
  </si>
  <si>
    <t xml:space="preserve">  เทศบาลตำบลท่าช้าง</t>
  </si>
  <si>
    <t>Non-municipal area</t>
  </si>
  <si>
    <t>นอกเขตเทศบาล</t>
  </si>
  <si>
    <t>Chaloem Phra Kiat District</t>
  </si>
  <si>
    <t>อำเภอเฉลิมพระเกียรติ</t>
  </si>
  <si>
    <t xml:space="preserve">  Sida Subdistrict Municipality</t>
  </si>
  <si>
    <t xml:space="preserve">  เทศบาลตำบลสีดา</t>
  </si>
  <si>
    <t>Sida District</t>
  </si>
  <si>
    <t>อำเภอสีดา</t>
  </si>
  <si>
    <t xml:space="preserve">  Nong Bua Lai Subdistrict Municipality</t>
  </si>
  <si>
    <t xml:space="preserve">  เทศบาลตำบลหนองบัวลาย</t>
  </si>
  <si>
    <t>Bua Lai District</t>
  </si>
  <si>
    <t>อำเภอบัวลาย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</si>
  <si>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</si>
  <si>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</si>
  <si>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</si>
  <si>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อำเภอลำทะเมนชัย</t>
  </si>
  <si>
    <t xml:space="preserve">  Phra Thong Kham Subdistrict Municipality</t>
  </si>
  <si>
    <t xml:space="preserve">  เทศบาลตำบลพระทองคำ</t>
  </si>
  <si>
    <t xml:space="preserve"> Phra Thong Kham District</t>
  </si>
  <si>
    <t>อำเภอพระทองคำ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</si>
  <si>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</si>
  <si>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</si>
  <si>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</si>
  <si>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>อำเภอเมืองยาง</t>
  </si>
  <si>
    <t xml:space="preserve"> Thepharak Minor  district</t>
  </si>
  <si>
    <t>อำเภอเทพารักษ์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</si>
  <si>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</si>
  <si>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</si>
  <si>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</si>
  <si>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>อำเภอวังน้ำเขียว</t>
  </si>
  <si>
    <t xml:space="preserve">  Non Daeng subdistrict  municipality</t>
  </si>
  <si>
    <t xml:space="preserve">  เทศบาลตำบลโนนแดง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</si>
  <si>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</si>
  <si>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</si>
  <si>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</si>
  <si>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</si>
  <si>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</si>
  <si>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</si>
  <si>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</si>
  <si>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</si>
  <si>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</si>
  <si>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</si>
  <si>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</si>
  <si>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</si>
  <si>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</si>
  <si>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</si>
  <si>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</si>
  <si>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</si>
  <si>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</si>
  <si>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>อำเภอปากช่อง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</si>
  <si>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</si>
  <si>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</si>
  <si>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</si>
  <si>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</si>
  <si>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</si>
  <si>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</si>
  <si>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</si>
  <si>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</si>
  <si>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</si>
  <si>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>อำเภอสีคิ้ว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</si>
  <si>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</si>
  <si>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</si>
  <si>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</si>
  <si>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>อำเภอขามทะเลสอ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</si>
  <si>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</si>
  <si>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</si>
  <si>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</si>
  <si>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</si>
  <si>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</si>
  <si>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>อำเภอสูงเนิน</t>
  </si>
  <si>
    <t xml:space="preserve"> Chum Phuang subdistrict  municipality</t>
  </si>
  <si>
    <t xml:space="preserve">  เทศบาลตำบลชุมพวง</t>
  </si>
  <si>
    <t xml:space="preserve"> Chum Phuang district</t>
  </si>
  <si>
    <t>อำเภอชุมพวง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</si>
  <si>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</si>
  <si>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</si>
  <si>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</si>
  <si>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</si>
  <si>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</si>
  <si>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>อำเภอห้วยแถลง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</si>
  <si>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</si>
  <si>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</si>
  <si>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</si>
  <si>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</si>
  <si>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>อำเภอพิมาย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</si>
  <si>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</si>
  <si>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</si>
  <si>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</si>
  <si>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</si>
  <si>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</si>
  <si>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</si>
  <si>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</si>
  <si>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>อำเภอปักธงชัย</t>
  </si>
  <si>
    <t xml:space="preserve">  Prathai subdistrict  municipality</t>
  </si>
  <si>
    <t xml:space="preserve">  เทศบาลตำบลประทาย</t>
  </si>
  <si>
    <t xml:space="preserve">  Prathai  district</t>
  </si>
  <si>
    <t>อำเภอประทาย</t>
  </si>
  <si>
    <t xml:space="preserve">  Bua Yai subdistrict  municipality</t>
  </si>
  <si>
    <t xml:space="preserve">  เทศบาลเมืองบัวใหญ่</t>
  </si>
  <si>
    <t xml:space="preserve"> Bua Yai  district</t>
  </si>
  <si>
    <t>อำเภอบัวใหญ่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</si>
  <si>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</si>
  <si>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</si>
  <si>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</si>
  <si>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</si>
  <si>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Kham Sakaesaeng district</t>
  </si>
  <si>
    <t>อำเภอขามสะแกแสง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</si>
  <si>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</si>
  <si>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</si>
  <si>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</si>
  <si>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</si>
  <si>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</si>
  <si>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</si>
  <si>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</si>
  <si>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</si>
  <si>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</si>
  <si>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</si>
  <si>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</si>
  <si>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</si>
  <si>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</si>
  <si>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>อำเภอโนนสูง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</si>
  <si>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</si>
  <si>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</si>
  <si>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</si>
  <si>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</si>
  <si>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</si>
  <si>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</si>
  <si>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</si>
  <si>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>อำเภอโนนไทย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</si>
  <si>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</si>
  <si>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</si>
  <si>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</si>
  <si>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</si>
  <si>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</si>
  <si>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</si>
  <si>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</si>
  <si>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>อำเภอด่านขุนทด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</si>
  <si>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</si>
  <si>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</si>
  <si>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</si>
  <si>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</si>
  <si>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</si>
  <si>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</si>
  <si>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Chok Chai district</t>
  </si>
  <si>
    <t>อำเภอโชคชัย</t>
  </si>
  <si>
    <t xml:space="preserve">  Chakkarat subdistrict  municipality</t>
  </si>
  <si>
    <t xml:space="preserve">   เทศบาลตำบลจักราช</t>
  </si>
  <si>
    <t xml:space="preserve">   นอกเขตเทศบาล</t>
  </si>
  <si>
    <t xml:space="preserve">  Chakkarat district</t>
  </si>
  <si>
    <t>อำเภอจักราช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</si>
  <si>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</si>
  <si>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</si>
  <si>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</si>
  <si>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>อำเภอบ้านเหลื่อม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</si>
  <si>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</si>
  <si>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</si>
  <si>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</si>
  <si>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</si>
  <si>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</si>
  <si>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>อำเภอคง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</si>
  <si>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</si>
  <si>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</si>
  <si>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</si>
  <si>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</si>
  <si>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</si>
  <si>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>อำเภอเสิงสาง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</si>
  <si>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</si>
  <si>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</si>
  <si>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</si>
  <si>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</si>
  <si>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</si>
  <si>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</si>
  <si>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</si>
  <si>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>อำเภอครบุรี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</si>
  <si>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</si>
  <si>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</si>
  <si>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</si>
  <si>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</si>
  <si>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</si>
  <si>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</si>
  <si>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</si>
  <si>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</si>
  <si>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</si>
  <si>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</si>
  <si>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</si>
  <si>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</si>
  <si>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</si>
  <si>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</si>
  <si>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</si>
  <si>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</si>
  <si>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>Mueang Nakhon Ratchasima District</t>
  </si>
  <si>
    <t>อำเภอเมืองนครราชสีมา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</si>
  <si>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</si>
  <si>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</si>
  <si>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</si>
  <si>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</si>
  <si>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</si>
  <si>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</si>
  <si>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</si>
  <si>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</si>
  <si>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</si>
  <si>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</si>
  <si>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</si>
  <si>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</si>
  <si>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</si>
  <si>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</si>
  <si>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</si>
  <si>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</si>
  <si>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</si>
  <si>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</si>
  <si>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</si>
  <si>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</si>
  <si>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</si>
  <si>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</si>
  <si>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</si>
  <si>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</si>
  <si>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</si>
  <si>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</si>
  <si>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</si>
  <si>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</si>
  <si>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</si>
  <si>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</si>
  <si>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</si>
  <si>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</si>
  <si>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</si>
  <si>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</si>
  <si>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</si>
  <si>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</si>
  <si>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</si>
  <si>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 and Administration Zone</t>
  </si>
  <si>
    <t xml:space="preserve"> หมวดอายุ (ปี)  Age group (year)</t>
  </si>
  <si>
    <t>อำเภอ และ  เขตการปกครอง</t>
  </si>
  <si>
    <t>Population from Registration Record by Sex, Age Group and District: 2020</t>
  </si>
  <si>
    <t>Table  7.1</t>
  </si>
  <si>
    <t>ประชากรจากการทะเบียน จำแนกตามเพศ และหมวดอายุ เป็นรายอำเภอ พ.ศ. 2563</t>
  </si>
  <si>
    <t>ตาราง  7.1</t>
  </si>
  <si>
    <t xml:space="preserve">    Source:   Department of Provincial Administration,  Ministry of Interior</t>
  </si>
  <si>
    <t xml:space="preserve">   Note:   Unknown = Unknown/Lunar calendar</t>
  </si>
  <si>
    <t>รวมยอด ชาย</t>
  </si>
  <si>
    <t>รวมยอด หญิง</t>
  </si>
  <si>
    <t>ประชากรอยู่ระหว่างการย้าย</t>
  </si>
  <si>
    <t>ผู้ไม่ใช่สัญชาติไทย</t>
  </si>
  <si>
    <t>ประชากรในทะเบียนบ้านกลาง</t>
  </si>
  <si>
    <t>เกิดปีจันทรคติ</t>
  </si>
  <si>
    <t>อายุมากกว่า 100 ปี</t>
  </si>
  <si>
    <t>อายุ 100 ปี</t>
  </si>
  <si>
    <t>อายุ 99 ปี</t>
  </si>
  <si>
    <t>อายุ 98 ปี</t>
  </si>
  <si>
    <t>อายุ 97 ปี</t>
  </si>
  <si>
    <t>อายุ 96 ปี</t>
  </si>
  <si>
    <t>อายุ 95 ปี</t>
  </si>
  <si>
    <t>อายุ 94 ปี</t>
  </si>
  <si>
    <t>อายุ 93 ปี</t>
  </si>
  <si>
    <t>อายุ 92 ปี</t>
  </si>
  <si>
    <t>อายุ 91 ปี</t>
  </si>
  <si>
    <t>อายุ 90 ปี</t>
  </si>
  <si>
    <t>อายุ 89 ปี</t>
  </si>
  <si>
    <t>อายุ 88 ปี</t>
  </si>
  <si>
    <t>อายุ 87 ปี</t>
  </si>
  <si>
    <t>อายุ 86 ปี</t>
  </si>
  <si>
    <t>อายุ 85 ปี</t>
  </si>
  <si>
    <t>อายุ 84 ปี</t>
  </si>
  <si>
    <t>อายุ 83 ปี</t>
  </si>
  <si>
    <t>อายุ 82 ปี</t>
  </si>
  <si>
    <t>อายุ 81 ปี</t>
  </si>
  <si>
    <t>อายุ 80 ปี</t>
  </si>
  <si>
    <t>อายุ 79 ปี</t>
  </si>
  <si>
    <t>อายุ 78 ปี</t>
  </si>
  <si>
    <t>อายุ 77 ปี</t>
  </si>
  <si>
    <t>อายุ 76 ปี</t>
  </si>
  <si>
    <t>อายุ 75 ปี</t>
  </si>
  <si>
    <t>อายุ 74 ปี</t>
  </si>
  <si>
    <t>อายุ 73 ปี</t>
  </si>
  <si>
    <t>อายุ 72 ปี</t>
  </si>
  <si>
    <t>อายุ 71 ปี</t>
  </si>
  <si>
    <t>อายุ 70 ปี</t>
  </si>
  <si>
    <t>อายุ 69 ปี</t>
  </si>
  <si>
    <t>อายุ 68 ปี</t>
  </si>
  <si>
    <t>อายุ 67 ปี</t>
  </si>
  <si>
    <t>อายุ 66 ปี</t>
  </si>
  <si>
    <t>อายุ 65 ปี</t>
  </si>
  <si>
    <t>อายุ 64 ปี</t>
  </si>
  <si>
    <t>อายุ 63 ปี</t>
  </si>
  <si>
    <t>อายุ 62 ปี</t>
  </si>
  <si>
    <t>อายุ 61 ปี</t>
  </si>
  <si>
    <t>อายุ 60 ปี</t>
  </si>
  <si>
    <t>อายุ 59 ปี</t>
  </si>
  <si>
    <t>อายุ 58 ปี</t>
  </si>
  <si>
    <t>อายุ 57 ปี</t>
  </si>
  <si>
    <t>อายุ 56 ปี</t>
  </si>
  <si>
    <t>อายุ 55 ปี</t>
  </si>
  <si>
    <t>อายุ 54 ปี</t>
  </si>
  <si>
    <t>อายุ 53 ปี</t>
  </si>
  <si>
    <t>อายุ 52 ปี</t>
  </si>
  <si>
    <t>อายุ 51 ปี</t>
  </si>
  <si>
    <t>อายุ 50 ปี</t>
  </si>
  <si>
    <t>อายุ 49 ปี</t>
  </si>
  <si>
    <t>อายุ 48 ปี</t>
  </si>
  <si>
    <t>อายุ 47 ปี</t>
  </si>
  <si>
    <t>อายุ 46 ปี</t>
  </si>
  <si>
    <t>อายุ 45 ปี</t>
  </si>
  <si>
    <t>อายุ 44 ปี</t>
  </si>
  <si>
    <t>อายุ 43 ปี</t>
  </si>
  <si>
    <t>อายุ 42 ปี</t>
  </si>
  <si>
    <t>อายุ 41 ปี</t>
  </si>
  <si>
    <t>อายุ 40 ปี</t>
  </si>
  <si>
    <t>อายุ 39 ปี</t>
  </si>
  <si>
    <t>อายุ 38 ปี</t>
  </si>
  <si>
    <t>อายุ 37 ปี</t>
  </si>
  <si>
    <t>อายุ 36 ปี</t>
  </si>
  <si>
    <t>อายุ 35 ปี</t>
  </si>
  <si>
    <t>อายุ 34 ปี</t>
  </si>
  <si>
    <t>อายุ 33 ปี</t>
  </si>
  <si>
    <t>อายุ 32 ปี</t>
  </si>
  <si>
    <t>อายุ 31 ปี</t>
  </si>
  <si>
    <t>อายุ 30 ปี</t>
  </si>
  <si>
    <t>อายุ 29 ปี</t>
  </si>
  <si>
    <t>อายุ 28 ปี</t>
  </si>
  <si>
    <t>อายุ 27 ปี</t>
  </si>
  <si>
    <t>อายุ 26 ปี</t>
  </si>
  <si>
    <t>อายุ 25 ปี</t>
  </si>
  <si>
    <t>อายุ 24 ปี</t>
  </si>
  <si>
    <t>อายุ 23 ปี</t>
  </si>
  <si>
    <t>อายุ 22 ปี</t>
  </si>
  <si>
    <t>อายุ 21 ปี</t>
  </si>
  <si>
    <t>อายุ 20 ปี</t>
  </si>
  <si>
    <t>อายุ 19 ปี</t>
  </si>
  <si>
    <t>อายุ 18 ปี</t>
  </si>
  <si>
    <t>อายุ 17 ปี</t>
  </si>
  <si>
    <t>อายุ 16 ปี</t>
  </si>
  <si>
    <t>อายุ 15 ปี</t>
  </si>
  <si>
    <t>อายุ 14 ปี</t>
  </si>
  <si>
    <t>อายุ 13 ปี</t>
  </si>
  <si>
    <t>อายุ 12 ปี</t>
  </si>
  <si>
    <t>อายุ 11 ปี</t>
  </si>
  <si>
    <t>อายุ 10 ปี</t>
  </si>
  <si>
    <t>อายุ 9 ปี</t>
  </si>
  <si>
    <t>อายุ 8 ปี</t>
  </si>
  <si>
    <t>อายุ 7 ปี</t>
  </si>
  <si>
    <t xml:space="preserve">    </t>
  </si>
  <si>
    <t>อายุ 6 ปี</t>
  </si>
  <si>
    <t>อายุ 5 ปี</t>
  </si>
  <si>
    <t>อายุ 4 ปี</t>
  </si>
  <si>
    <t>อายุ 3 ปี</t>
  </si>
  <si>
    <t>อายุ 2 ปี</t>
  </si>
  <si>
    <t>อายุ 1 ปี</t>
  </si>
  <si>
    <t>อายุน้อยกว่า 1 ปี</t>
  </si>
  <si>
    <t>ยอดรวมทั้งหมด</t>
  </si>
  <si>
    <t>หญิง</t>
  </si>
  <si>
    <t>ชาย</t>
  </si>
  <si>
    <t>อายุ</t>
  </si>
  <si>
    <t>ข้อมูล ปี 2563</t>
  </si>
  <si>
    <t>พื้นที่ จังหวัดนครราชสีมา</t>
  </si>
  <si>
    <t>แยกตามช่วงอายุ(ปี) ผู้ที่อยู่ระหว่างการย้าย</t>
  </si>
  <si>
    <t>แยกตามช่วงอายุ(ปี) ผู้ที่มีชื่ออยู่ในทะเบียนบ้านกลาง</t>
  </si>
  <si>
    <t>แยกตามช่วงอายุ(ปี) มีชื่ออยู่ในทะเบียนบ้าน</t>
  </si>
  <si>
    <t>แยกตามช่วงอายุ(ปี) แยกตามเพศ</t>
  </si>
  <si>
    <t>สถิติประชากรรายอายุ</t>
  </si>
  <si>
    <t>Source:   Department of Provincial Administration,  Ministry of Interior</t>
  </si>
  <si>
    <t xml:space="preserve">   หมายเหตุ: ไม่ทราบ = ไม่ทราบ/ระบุปีจันทรคติ</t>
  </si>
  <si>
    <t>Female</t>
  </si>
  <si>
    <t>Male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</si>
  <si>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</si>
  <si>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</si>
  <si>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</si>
  <si>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</si>
  <si>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</si>
  <si>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</si>
  <si>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>Wang Nam Khiao District</t>
  </si>
  <si>
    <t>District</t>
  </si>
  <si>
    <t xml:space="preserve"> อำเภอ</t>
  </si>
  <si>
    <t>Table 1.3 Population from Registration Record by Age Group and District: 2019(Cont.)</t>
  </si>
  <si>
    <t>ตาราง 1.3 ประชากรจากการทะเบียน จำแนกตามหมวดอายุ เป็นรายอำเภอ พ.ศ. 2562 (ต่อ)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</si>
  <si>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</si>
  <si>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</si>
  <si>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</si>
  <si>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</si>
  <si>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</si>
  <si>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</si>
  <si>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</si>
  <si>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</si>
  <si>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</si>
  <si>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</si>
  <si>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</si>
  <si>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</si>
  <si>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</si>
  <si>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</si>
  <si>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</si>
  <si>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</si>
  <si>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</si>
  <si>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</si>
  <si>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</si>
  <si>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</si>
  <si>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</si>
  <si>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</si>
  <si>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</si>
  <si>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Municipal area</t>
  </si>
  <si>
    <t>ในเขตเทศบาล</t>
  </si>
  <si>
    <t>Table 1.3 Population from Registration Record by Age Group and District: 2019</t>
  </si>
  <si>
    <t>ตาราง 1.3 ประชากรจากการทะเบียน จำแนกตามหมวดอายุ เป็นรายอำเภอ พ.ศ. 2562</t>
  </si>
  <si>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</si>
  <si>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</si>
  <si>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Lam Thamenchai District</t>
  </si>
  <si>
    <t>Phra Thong Kham District</t>
  </si>
  <si>
    <t>Mueang Yang District</t>
  </si>
  <si>
    <t>Thepharak District</t>
  </si>
  <si>
    <t>Nakhon Ratchasima Province</t>
  </si>
  <si>
    <t>จังหวัดนครราชสีมา</t>
  </si>
  <si>
    <t>(per sq. km.)</t>
  </si>
  <si>
    <t>(2020)</t>
  </si>
  <si>
    <t>(2019)</t>
  </si>
  <si>
    <t>(2018)</t>
  </si>
  <si>
    <t>(2017)</t>
  </si>
  <si>
    <t>(2016)</t>
  </si>
  <si>
    <t>Population density</t>
  </si>
  <si>
    <t>(ต่อ ตร. กม.)</t>
  </si>
  <si>
    <t>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</si>
  <si>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</si>
  <si>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>Population</t>
  </si>
  <si>
    <t>ความหนาแน่น</t>
  </si>
  <si>
    <t>อัตราเพิ่มของประชากร</t>
  </si>
  <si>
    <t>ประชากร</t>
  </si>
  <si>
    <t>อำเภอ</t>
  </si>
  <si>
    <t xml:space="preserve"> </t>
  </si>
  <si>
    <t>Table 1.1 Population from Registration Record, Growth Rate and Density by District: 2016 - 2020</t>
  </si>
  <si>
    <t>ตาราง 1.1 ประชากรจากการทะเบียน อัตราเพิ่ม และความหนาแน่นของประชากร เป็นรายอำเภอ พ.ศ. 2559 - 2563</t>
  </si>
  <si>
    <t>Department of Provinical Administration, Ministry of Interior</t>
  </si>
  <si>
    <t>Source:  </t>
  </si>
  <si>
    <t>กรมการปกครอง กระทรวงมหาดไทย</t>
  </si>
  <si>
    <t>ที่มา:  </t>
  </si>
  <si>
    <t>เทศบาลตำบลท่าช้าง</t>
  </si>
  <si>
    <t>Sida Subdistrict Municipality</t>
  </si>
  <si>
    <t>เทศบาลตำบลสีดา</t>
  </si>
  <si>
    <t>Nong Bua Lai Subdistrict Municipality</t>
  </si>
  <si>
    <t>เทศบาลตำบลหนองบัวลาย</t>
  </si>
  <si>
    <t>Nong Bua Wong Subdistrict Municipality</t>
  </si>
  <si>
    <t>เทศบาลตำบลหนองบัววง</t>
  </si>
  <si>
    <t>Phra Thong Kham Subdistrict Municipality</t>
  </si>
  <si>
    <t>เทศบาลตำบลพระทองคำ</t>
  </si>
  <si>
    <t>Mueang Yang Subdistrict Municipality</t>
  </si>
  <si>
    <t>เทศบาลตำบลเมืองยาง</t>
  </si>
  <si>
    <t>San Chao Pho Subdistrict Municipality</t>
  </si>
  <si>
    <t>เทศบาลตำบลศาลเจ้าพ่อ</t>
  </si>
  <si>
    <t>Non Daeng Subdistrict Municipality</t>
  </si>
  <si>
    <t>เทศบาลตำบลโนนแดง</t>
  </si>
  <si>
    <t>Sima Mongkhon Subdistrict Municipality</t>
  </si>
  <si>
    <t>เทศบาลตำบลสีมามงคล</t>
  </si>
  <si>
    <t>Mu Si Subdistrict Municipality</t>
  </si>
  <si>
    <t>เทศบาลตำบลหมูสี</t>
  </si>
  <si>
    <t>Wang Sai Subdistrict Municipality</t>
  </si>
  <si>
    <t>เทศบาลตำบลวังไทร</t>
  </si>
  <si>
    <t>Klang Dong Subdistrict Municipality</t>
  </si>
  <si>
    <t>เทศบาลตำบลกลางดง</t>
  </si>
  <si>
    <t>Pak Chong Town Municipality</t>
  </si>
  <si>
    <t>เทศบาลเมืองปากช่อง</t>
  </si>
  <si>
    <t>Nong Nam Sai Subdistrict Municipality</t>
  </si>
  <si>
    <t>เทศบาลตำบลหนองน้ำใส</t>
  </si>
  <si>
    <t>Sikhio Town Municipality</t>
  </si>
  <si>
    <t>เทศบาลเมืองสีคิ้ว</t>
  </si>
  <si>
    <t>Lat Bua Khao Subdistrict Municipality</t>
  </si>
  <si>
    <t>เทศบาลตำบลลาดบัวขาว</t>
  </si>
  <si>
    <t>Khlong Phai Subdistrict Municipality</t>
  </si>
  <si>
    <t>เทศบาลตำบลคลองไผ่</t>
  </si>
  <si>
    <t>Kham Thale So Subdistrict Municipality</t>
  </si>
  <si>
    <t>เทศบาลตำบลขามทะเลสอ</t>
  </si>
  <si>
    <t>Sung Noen Subdistrict Municipality</t>
  </si>
  <si>
    <t>เทศบาลตำบลสูงเนิน</t>
  </si>
  <si>
    <t>Kut Chik Subdistrict Municipality</t>
  </si>
  <si>
    <t>เทศบาลตำบลกุดจิก</t>
  </si>
  <si>
    <t>Chum Phuang Subdistrict Municipality</t>
  </si>
  <si>
    <t>เทศบาลตำบลชุมพวง</t>
  </si>
  <si>
    <t>Hin Dat Subdistrict Municipality</t>
  </si>
  <si>
    <t>เทศบาลตำบลหินดาด</t>
  </si>
  <si>
    <t>Huai Thalaeng Subdistrict Municipality</t>
  </si>
  <si>
    <t>เทศบาลตำบลห้วยแถลง</t>
  </si>
  <si>
    <t>Phimai Subdistrict Municipality</t>
  </si>
  <si>
    <t>เทศบาลตำบลพิมาย</t>
  </si>
  <si>
    <t>Lam Nang Kaeo Subdistrict Municipality</t>
  </si>
  <si>
    <t>เทศบาลตำบลลำนางแก้ว</t>
  </si>
  <si>
    <t>Mueang Pak Town Municipality</t>
  </si>
  <si>
    <t>เทศบาลเมืองเมืองปัก</t>
  </si>
  <si>
    <t>Takhop Subdistrict Municipality</t>
  </si>
  <si>
    <t>เทศบาลตำบลตะขบ</t>
  </si>
  <si>
    <t>Prathai Subdistrict Municipality</t>
  </si>
  <si>
    <t>เทศบาลตำบลประทาย</t>
  </si>
  <si>
    <t>Bua Yai Town Municipality</t>
  </si>
  <si>
    <t>เทศบาลเมืองบัวใหญ่</t>
  </si>
  <si>
    <t>Nong Hua Fan Subdistrict Municipality</t>
  </si>
  <si>
    <t>เทศบาลตำบลหนองหัวฟาน</t>
  </si>
  <si>
    <t>Kham Sakaesaeng Subdistrict Municipality</t>
  </si>
  <si>
    <t>เทศบาลตำบลขามสะแกแสง</t>
  </si>
  <si>
    <t>Dan Khla Subdistrict Municipality</t>
  </si>
  <si>
    <t>เทศบาลตำบลด่านคล้า</t>
  </si>
  <si>
    <t>Mai Subdistrict Municipality</t>
  </si>
  <si>
    <t>เทศบาลตำบลใหม่</t>
  </si>
  <si>
    <t>Don Wai Subdistrict Municipality</t>
  </si>
  <si>
    <t>เทศบาลตำบลดอนหวาย</t>
  </si>
  <si>
    <t>Makha Subdistrict Municipality</t>
  </si>
  <si>
    <t>เทศบาลตำบลมะค่า</t>
  </si>
  <si>
    <t>Talat Khae Subdistrict Municipality</t>
  </si>
  <si>
    <t>เทศบาลตำบลตลาดแค</t>
  </si>
  <si>
    <t>Non Sung Subdistrict Municipality</t>
  </si>
  <si>
    <t>เทศบาลตำบลโนนสูง</t>
  </si>
  <si>
    <t>Banlang Subdistrict Municipality</t>
  </si>
  <si>
    <t>เทศบาลตำบลบัลลังก์</t>
  </si>
  <si>
    <t>Non Thai Subdistrict Municipality</t>
  </si>
  <si>
    <t>เทศบาลตำบลโนนไทย</t>
  </si>
  <si>
    <t>Khok Sawai Subdistrict Municipality</t>
  </si>
  <si>
    <t>เทศบาลตำบลโคกสวาย</t>
  </si>
  <si>
    <t>Nong Bua Takiat Subdistrict Municipality</t>
  </si>
  <si>
    <t>เทศบาลตำบลหนองบัวตะเกียด</t>
  </si>
  <si>
    <t>Nong Krat Subdistrict Municipality</t>
  </si>
  <si>
    <t>เทศบาลตำบลหนองกราด</t>
  </si>
  <si>
    <t>Dan Khun Thot Subdistrict Municipality</t>
  </si>
  <si>
    <t>เทศบาลตำบลด่านขุนทด</t>
  </si>
  <si>
    <t>Tha Yiem Subdistrict Municipality</t>
  </si>
  <si>
    <t>เทศบาลตำบลท่าเยี่ยม</t>
  </si>
  <si>
    <t>Dan Kwian Subdistrict Municipality</t>
  </si>
  <si>
    <t>เทศบาลตำบลด่านเกวียน</t>
  </si>
  <si>
    <t>Chok Chai Subdistrict Municipality</t>
  </si>
  <si>
    <t>เทศบาลตำบลโชคชัย</t>
  </si>
  <si>
    <t>Chakkarat Subdistrict Municipality</t>
  </si>
  <si>
    <t>เทศบาลตำบลจักราช</t>
  </si>
  <si>
    <t>Ban Lueam Subdistrict Municipality</t>
  </si>
  <si>
    <t>เทศบาลตำบลบ้านเหลื่อม</t>
  </si>
  <si>
    <t>Mueang Khong Subdistrict Municipality</t>
  </si>
  <si>
    <t>เทศบาลตำบลเมืองคง</t>
  </si>
  <si>
    <t>Thephalai Subdistrict Municipality</t>
  </si>
  <si>
    <t>เทศบาลตำบลเทพาลัย</t>
  </si>
  <si>
    <t>Soeng Sang Subdistrict Municipality</t>
  </si>
  <si>
    <t>เทศบาลตำบลเสิงสาง</t>
  </si>
  <si>
    <t>Non Sombun Subdistrict Municipality</t>
  </si>
  <si>
    <t>เทศบาลตำบลโนนสมบูรณ์</t>
  </si>
  <si>
    <t>Sai Yong-chai Wan Subdistrict Municipality</t>
  </si>
  <si>
    <t>เทศบาลตำบลไทรโยง-ไชยวาล</t>
  </si>
  <si>
    <t>Sae Subdistrict Municipality</t>
  </si>
  <si>
    <t>เทศบาลตำบลแชะ</t>
  </si>
  <si>
    <t>Chorakhe Hin Subdistrict Municipality</t>
  </si>
  <si>
    <t>เทศบาลตำบลจระเข้หิน</t>
  </si>
  <si>
    <t>Pruyai Subdistrict Municipality</t>
  </si>
  <si>
    <t>เทศบาลตำบลปรุใหญ่</t>
  </si>
  <si>
    <t>Nong Khai Nam Subdistrict Municipality</t>
  </si>
  <si>
    <t>เทศบาลตำบลหนองไข่น้ำ</t>
  </si>
  <si>
    <t>Pho Klang Subdistrict Municipality</t>
  </si>
  <si>
    <t>เทศบาลตำบลโพธิ์กลาง</t>
  </si>
  <si>
    <t>Hua Thale Subdistrict Municipality</t>
  </si>
  <si>
    <t>เทศบาลตำบลหัวทะเล</t>
  </si>
  <si>
    <t>Nong Phai Lom Subdistrict Municipality</t>
  </si>
  <si>
    <t>เทศบาลตำบลหนองไผ่ล้อม</t>
  </si>
  <si>
    <t>Choho Subdistrict Municipality</t>
  </si>
  <si>
    <t>เทศบาลตำบลจอหอ</t>
  </si>
  <si>
    <t>Khok Kruat Subdistrict Municipality</t>
  </si>
  <si>
    <t>เทศบาลตำบลโคกกรวด</t>
  </si>
  <si>
    <t>Nakhon Ratchasima City Municipality</t>
  </si>
  <si>
    <t>เทศบาลนครนครราชสีมา</t>
  </si>
  <si>
    <t>Administration Zone</t>
  </si>
  <si>
    <t xml:space="preserve">District and </t>
  </si>
  <si>
    <t>2563 (2020)</t>
  </si>
  <si>
    <t>2562 (2019)</t>
  </si>
  <si>
    <t>2561 (2018)</t>
  </si>
  <si>
    <t xml:space="preserve">  อำเภอและ  
 เขตการปกครอง</t>
  </si>
  <si>
    <t>Table 1.2 Population from Registration Record by Sex, Administration Zone and District: 2018 - 2020</t>
  </si>
  <si>
    <t>ตาราง 1.2 ประชากรจากการทะเบียน จำแนกตามเพศ เขตการปกครอง เป็นรายอำเภอ พ.ศ. 2561 - 2563</t>
  </si>
  <si>
    <t>Department of Provincial Administration, Ministry of Interior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</si>
  <si>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</si>
  <si>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</si>
  <si>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</si>
  <si>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</si>
  <si>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</si>
  <si>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</si>
  <si>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</si>
  <si>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</si>
  <si>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</si>
  <si>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</si>
  <si>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</si>
  <si>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</si>
  <si>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>(2015)</t>
  </si>
  <si>
    <t>Population growth rate (%)</t>
  </si>
  <si>
    <t>Table 1.1 Population from Registration Record, Growth Rate and Density by District: 2014 - 2019 (Cont.)</t>
  </si>
  <si>
    <t>ตาราง 1.1 ประชากรจากการทะเบียน อัตราเพิ่ม และความหนาแน่นของประชากร เป็นรายอำเภอ พ.ศ. 2557 - 2562  (ต่อ)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</si>
  <si>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</si>
  <si>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</si>
  <si>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</si>
  <si>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</si>
  <si>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</si>
  <si>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</si>
  <si>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</si>
  <si>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</si>
  <si>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</si>
  <si>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</si>
  <si>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</si>
  <si>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</si>
  <si>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</si>
  <si>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</si>
  <si>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</si>
  <si>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</si>
  <si>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</si>
  <si>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</si>
  <si>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</si>
  <si>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Table 1.1 Population from Registration Record, Growth Rate and Density by District: 2014 - 2019</t>
  </si>
  <si>
    <t>ตาราง 1.1 ประชากรจากการทะเบียน อัตราเพิ่ม และความหนาแน่นของประชากร เป็นรายอำเภอ พ.ศ. 2557 - 2562</t>
  </si>
  <si>
    <t>Source:   Department of Provinical Administration,  Ministry of Interior</t>
  </si>
  <si>
    <t xml:space="preserve">        ที่มา:  กรมการปกครอง  กระทรวงมหาดไทย</t>
  </si>
  <si>
    <t>2560 (2017)</t>
  </si>
  <si>
    <t>2559 (2016)</t>
  </si>
  <si>
    <t xml:space="preserve">              อำเภอ และ                 เขตการปกครอง</t>
  </si>
  <si>
    <t>Table 1.2 Population from Registration Record by Sex, Administration Zone and District: 2016 - 2019 (Cont.)</t>
  </si>
  <si>
    <t>ตาราง 1.2 ประชากรจากการทะเบียน จำแนกตามเพศ เขตการปกครอง เป็นรายอำเภอ พ.ศ. 2559 - 2562 (ต่อ)</t>
  </si>
  <si>
    <t xml:space="preserve">  Kham Sakaesaeng district</t>
  </si>
  <si>
    <t xml:space="preserve">  Municipal area</t>
  </si>
  <si>
    <t xml:space="preserve">  ในเขตเทศบาล</t>
  </si>
  <si>
    <t xml:space="preserve">  </t>
  </si>
  <si>
    <t xml:space="preserve"> Municipal area</t>
  </si>
  <si>
    <t>Table 1.2 Population from Registration Record by Sex, Administration Zone and District: 2016 - 2019</t>
  </si>
  <si>
    <t>ตาราง 1.2 ประชากรจากการทะเบียน จำแนกตามเพศ เขตการปกครอง เป็นรายอำเภอ พ.ศ. 2559 - 2562</t>
  </si>
  <si>
    <t xml:space="preserve">    Source:  Department of Provinical Administration, Ministry of Interior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</si>
  <si>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</si>
  <si>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</si>
  <si>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Chaloem Phra Kiat District</t>
  </si>
  <si>
    <t xml:space="preserve"> - </t>
  </si>
  <si>
    <t>-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</si>
  <si>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</si>
  <si>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</si>
  <si>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</si>
  <si>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</si>
  <si>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</si>
  <si>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</si>
  <si>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</si>
  <si>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</si>
  <si>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</si>
  <si>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</si>
  <si>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</si>
  <si>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</si>
  <si>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</si>
  <si>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</si>
  <si>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>Village</t>
  </si>
  <si>
    <t>Subdistrict</t>
  </si>
  <si>
    <t>organization</t>
  </si>
  <si>
    <t>municipality</t>
  </si>
  <si>
    <t>(Km.)</t>
  </si>
  <si>
    <t>(Sq.km.)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</si>
  <si>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</si>
  <si>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</si>
  <si>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</si>
  <si>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</si>
  <si>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</si>
  <si>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</si>
  <si>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Area</t>
  </si>
  <si>
    <t>เทศบาลตำบล</t>
  </si>
  <si>
    <t>เทศบาลเมือง</t>
  </si>
  <si>
    <t>เทศบาลนคร</t>
  </si>
  <si>
    <t>from district</t>
  </si>
  <si>
    <t>(ตร.กม.)</t>
  </si>
  <si>
    <t>ส่วนตำบล</t>
  </si>
  <si>
    <t>Distance</t>
  </si>
  <si>
    <t>เนื้อที่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</si>
  <si>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</si>
  <si>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</si>
  <si>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</si>
  <si>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</si>
  <si>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</si>
  <si>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>Area, Distance from District to Province and Administration Zone by District: 2020  (Cont.)</t>
  </si>
  <si>
    <t>Table</t>
  </si>
  <si>
    <t>เนื้อที่ ระยะทางจากอำเภอถึงจังหวัด และเขตการปกครอง เป็นรายอำเภอ พ.ศ. 2563 (ต่อ)</t>
  </si>
  <si>
    <t>ตาราง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</si>
  <si>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</si>
  <si>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</si>
  <si>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</si>
  <si>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</si>
  <si>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</si>
  <si>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</si>
  <si>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</si>
  <si>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</si>
  <si>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</si>
  <si>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</si>
  <si>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</si>
  <si>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</si>
  <si>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</si>
  <si>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</si>
  <si>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</si>
  <si>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</si>
  <si>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-</t>
  </si>
  <si>
    <t xml:space="preserve">  Mueang Nakhon Ratchasima District</t>
  </si>
  <si>
    <t xml:space="preserve">   - </t>
  </si>
  <si>
    <t>Area, Distance from District to Province and Administration Zone by District: 2020</t>
  </si>
  <si>
    <t>เนื้อที่ ระยะทางจากอำเภอถึงจังหวัด และเขตการปกครอง เป็นรายอำเภอ พ.ศ. 2563</t>
  </si>
  <si>
    <t>Nakhon Ratchasima Provincial Administration Office</t>
  </si>
  <si>
    <t>ที่ทำการปกครองจังหวัดนครราชสีมา</t>
  </si>
  <si>
    <t>Town</t>
  </si>
  <si>
    <t>เขตการปกครอง Administration zone</t>
  </si>
  <si>
    <t>Table 1.4 Area, Distance from District to Province and Administration Zone by District: 2020</t>
  </si>
  <si>
    <t>ตาราง 1.4 เนื้อที่ ระยะทางจากอำเภอถึงจังหวัด และเขตการปกครอง เป็นรายอำเภอ พ.ศ. 2563</t>
  </si>
  <si>
    <t>Area, Distance from District to Province and Administration Zone by District: 2019  (Cont.)</t>
  </si>
  <si>
    <t>เนื้อที่ ระยะทางจากอำเภอถึงจังหวัด และเขตการปกครอง เป็นรายอำเภอ พ.ศ. 2562 (ต่อ)</t>
  </si>
  <si>
    <t>Area, Distance from District to Province and Administration Zone by District: 2019</t>
  </si>
  <si>
    <t>เนื้อที่ ระยะทางจากอำเภอถึงจังหวัด และเขตการปกครอง เป็นรายอำเภอ พ.ศ. 2562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</si>
  <si>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</si>
  <si>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</si>
  <si>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</si>
  <si>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</si>
  <si>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</si>
  <si>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</si>
  <si>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</si>
  <si>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</si>
  <si>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</si>
  <si>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</si>
  <si>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</si>
  <si>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</si>
  <si>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</si>
  <si>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</si>
  <si>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</si>
  <si>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</si>
  <si>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</si>
  <si>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</si>
  <si>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</si>
  <si>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</si>
  <si>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</si>
  <si>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</si>
  <si>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Year</t>
  </si>
  <si>
    <t>อัตรา  Rate</t>
  </si>
  <si>
    <t>จำนวน  Number</t>
  </si>
  <si>
    <t>ปี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</si>
  <si>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</si>
  <si>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</si>
  <si>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</si>
  <si>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</si>
  <si>
    <t xml:space="preserve">2562 (2019) 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</si>
  <si>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</si>
  <si>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</si>
  <si>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 xml:space="preserve">      2562      (2019)  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</si>
  <si>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</si>
  <si>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</si>
  <si>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</si>
  <si>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</si>
  <si>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</si>
  <si>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House from Registration Record by District: 2014-2019 (Cont.)</t>
  </si>
  <si>
    <t>บ้านจากการทะเบียน เป็นรายอำเภอ พ.ศ.  2557-2562  (ต่อ)</t>
  </si>
  <si>
    <t xml:space="preserve"> Mueang  Nakhon Ratchasima District</t>
  </si>
  <si>
    <t>House from Registration Record by District: 2014-2019</t>
  </si>
  <si>
    <t>บ้านจากการทะเบียน เป็นรายอำเภอ พ.ศ.  2557-2562</t>
  </si>
  <si>
    <t>ที่มา: กรมการปกครอง กระทรวงมหาดไทย</t>
  </si>
  <si>
    <t>ภาคใต้</t>
  </si>
  <si>
    <t>นครราชสีมา</t>
  </si>
  <si>
    <t>ภาคตะวันออกเฉียงเหนือ</t>
  </si>
  <si>
    <t>ภาคเหนือ</t>
  </si>
  <si>
    <t>ภาคกลาง</t>
  </si>
  <si>
    <t>กรุงเทพมหานคร</t>
  </si>
  <si>
    <t>ทั่วประเทศ</t>
  </si>
  <si>
    <t>บ้าน</t>
  </si>
  <si>
    <t>จังหวัด</t>
  </si>
  <si>
    <t>ภาค</t>
  </si>
  <si>
    <t>หน่วย: คน, หลัง</t>
  </si>
  <si>
    <t>จำนวนประชากรจากการทะเบียน ชาย หญิง และบ้าน จำแนกตามจังหวัด  ปี พ.ศ. 2562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</si>
  <si>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</si>
  <si>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</si>
  <si>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</si>
  <si>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</si>
  <si>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</si>
  <si>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</si>
  <si>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</si>
  <si>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</si>
  <si>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</si>
  <si>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</si>
  <si>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Births, Deaths, Registered-In and Registered-Out by Sex and District: 2019 (Cont.)</t>
  </si>
  <si>
    <t>Table 1.6</t>
  </si>
  <si>
    <t>การเกิด การตาย การย้ายเข้า และการย้ายออก จำแนกตามเพศ เป็นรายอำเภอ พ.ศ. 2562 (ต่อ)</t>
  </si>
  <si>
    <t>ตาราง 1.6</t>
  </si>
  <si>
    <t>Births, Deaths, Registered-In and Registered-Out by Sex and District: 2019</t>
  </si>
  <si>
    <t>การเกิด การตาย การย้ายเข้า และการย้ายออก จำแนกตามเพศ เป็นรายอำเภอ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</si>
</sst>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"/>
    <numFmt numFmtId="189" formatCode="0.0"/>
    <numFmt numFmtId="190" formatCode="#,##0.0_ ;\-#,##0.0\ "/>
    <numFmt numFmtId="191" formatCode="_-* #,##0.0_-;\-* #,##0.0_-;_-* &quot;-&quot;??_-;_-@_-"/>
  </numFmts>
  <fonts count="4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color theme="1"/>
      <name val="Tahoma"/>
      <family val="2"/>
      <scheme val="minor"/>
    </font>
    <font>
      <b/>
      <sz val="4"/>
      <name val="TH SarabunPSK"/>
      <family val="2"/>
    </font>
    <font>
      <sz val="14"/>
      <name val="Cordia New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theme="1"/>
      <name val="TH SarabunPSK"/>
      <family val="2"/>
    </font>
    <font>
      <b/>
      <sz val="4"/>
      <name val="Cordia New"/>
      <family val="2"/>
    </font>
    <font>
      <b/>
      <sz val="8"/>
      <name val="TH SarabunPSK"/>
      <family val="2"/>
    </font>
    <font>
      <b/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9"/>
      <color theme="1"/>
      <name val="TH SarabunPSK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1"/>
      <color rgb="FFD1219F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8"/>
      <color theme="1"/>
      <name val="TH SarabunPSK"/>
      <family val="2"/>
    </font>
    <font>
      <b/>
      <sz val="13"/>
      <color theme="1"/>
      <name val="TH SarabunPSK"/>
      <family val="2"/>
    </font>
    <font>
      <sz val="7"/>
      <color theme="1"/>
      <name val="TH SarabunPSK"/>
      <family val="2"/>
    </font>
    <font>
      <sz val="5"/>
      <color theme="1"/>
      <name val="TH SarabunPSK"/>
      <family val="2"/>
    </font>
    <font>
      <b/>
      <sz val="8"/>
      <color theme="1"/>
      <name val="TH SarabunPSK"/>
      <family val="2"/>
    </font>
    <font>
      <sz val="13"/>
      <color theme="1"/>
      <name val="TH SarabunPSK"/>
      <family val="2"/>
    </font>
    <font>
      <sz val="8"/>
      <name val="TH SarabunPSK"/>
      <family val="2"/>
    </font>
    <font>
      <sz val="12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4" tint="0.59999389629810485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rgb="FFFF0000"/>
      <name val="TH SarabunPSK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7" fillId="0" borderId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</cellStyleXfs>
  <cellXfs count="689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8" fillId="0" borderId="1" xfId="1" applyFont="1" applyBorder="1" applyAlignment="1"/>
    <xf numFmtId="0" fontId="8" fillId="0" borderId="1" xfId="2" applyFont="1" applyBorder="1" applyAlignment="1"/>
    <xf numFmtId="41" fontId="10" fillId="0" borderId="2" xfId="3" applyNumberFormat="1" applyFont="1" applyBorder="1" applyAlignment="1">
      <alignment vertical="center"/>
    </xf>
    <xf numFmtId="41" fontId="10" fillId="0" borderId="2" xfId="3" applyNumberFormat="1" applyFont="1" applyBorder="1" applyAlignment="1">
      <alignment horizontal="right" vertical="center"/>
    </xf>
    <xf numFmtId="41" fontId="10" fillId="0" borderId="3" xfId="3" applyNumberFormat="1" applyFont="1" applyBorder="1" applyAlignment="1">
      <alignment vertical="center"/>
    </xf>
    <xf numFmtId="41" fontId="11" fillId="0" borderId="3" xfId="4" applyNumberFormat="1" applyFont="1" applyBorder="1" applyAlignment="1">
      <alignment vertical="center"/>
    </xf>
    <xf numFmtId="0" fontId="2" fillId="0" borderId="1" xfId="2" applyFont="1" applyBorder="1" applyAlignment="1"/>
    <xf numFmtId="0" fontId="6" fillId="0" borderId="1" xfId="0" applyFont="1" applyBorder="1"/>
    <xf numFmtId="0" fontId="2" fillId="0" borderId="0" xfId="0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41" fontId="10" fillId="0" borderId="4" xfId="3" applyNumberFormat="1" applyFont="1" applyBorder="1" applyAlignment="1">
      <alignment vertical="center"/>
    </xf>
    <xf numFmtId="41" fontId="10" fillId="0" borderId="4" xfId="3" applyNumberFormat="1" applyFont="1" applyBorder="1" applyAlignment="1">
      <alignment horizontal="right" vertical="center"/>
    </xf>
    <xf numFmtId="41" fontId="10" fillId="0" borderId="5" xfId="3" applyNumberFormat="1" applyFont="1" applyBorder="1" applyAlignment="1">
      <alignment vertical="center"/>
    </xf>
    <xf numFmtId="41" fontId="11" fillId="0" borderId="5" xfId="4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2" applyFont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5" fillId="0" borderId="0" xfId="2" applyFont="1" applyBorder="1" applyAlignment="1">
      <alignment vertical="center"/>
    </xf>
    <xf numFmtId="0" fontId="12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4" fillId="0" borderId="0" xfId="2" applyFont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1" fontId="10" fillId="0" borderId="0" xfId="3" applyNumberFormat="1" applyFont="1" applyBorder="1" applyAlignment="1">
      <alignment vertical="center"/>
    </xf>
    <xf numFmtId="41" fontId="10" fillId="0" borderId="6" xfId="3" applyNumberFormat="1" applyFont="1" applyBorder="1" applyAlignment="1">
      <alignment vertical="center"/>
    </xf>
    <xf numFmtId="0" fontId="12" fillId="0" borderId="7" xfId="2" applyFont="1" applyFill="1" applyBorder="1" applyAlignment="1">
      <alignment vertical="center"/>
    </xf>
    <xf numFmtId="41" fontId="11" fillId="0" borderId="4" xfId="4" applyNumberFormat="1" applyFont="1" applyBorder="1" applyAlignment="1">
      <alignment vertical="center"/>
    </xf>
    <xf numFmtId="41" fontId="11" fillId="0" borderId="0" xfId="4" applyNumberFormat="1" applyFont="1" applyBorder="1" applyAlignment="1">
      <alignment vertical="center"/>
    </xf>
    <xf numFmtId="41" fontId="11" fillId="0" borderId="6" xfId="4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41" fontId="1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7" fillId="0" borderId="0" xfId="2" applyFont="1" applyBorder="1" applyAlignment="1">
      <alignment vertical="center"/>
    </xf>
    <xf numFmtId="0" fontId="21" fillId="0" borderId="0" xfId="2" applyFont="1" applyAlignment="1">
      <alignment vertical="center"/>
    </xf>
    <xf numFmtId="41" fontId="11" fillId="0" borderId="4" xfId="3" applyNumberFormat="1" applyFont="1" applyBorder="1" applyAlignment="1">
      <alignment vertical="center"/>
    </xf>
    <xf numFmtId="41" fontId="11" fillId="0" borderId="4" xfId="3" applyNumberFormat="1" applyFont="1" applyBorder="1" applyAlignment="1">
      <alignment horizontal="right" vertical="center"/>
    </xf>
    <xf numFmtId="41" fontId="11" fillId="0" borderId="0" xfId="3" applyNumberFormat="1" applyFont="1" applyAlignment="1">
      <alignment vertical="center"/>
    </xf>
    <xf numFmtId="41" fontId="11" fillId="0" borderId="6" xfId="3" applyNumberFormat="1" applyFont="1" applyBorder="1" applyAlignment="1">
      <alignment vertical="center"/>
    </xf>
    <xf numFmtId="41" fontId="11" fillId="0" borderId="5" xfId="3" applyNumberFormat="1" applyFont="1" applyBorder="1" applyAlignment="1">
      <alignment vertical="center"/>
    </xf>
    <xf numFmtId="0" fontId="17" fillId="0" borderId="6" xfId="2" applyFont="1" applyBorder="1" applyAlignment="1">
      <alignment vertical="center"/>
    </xf>
    <xf numFmtId="41" fontId="11" fillId="0" borderId="9" xfId="4" applyNumberFormat="1" applyFont="1" applyBorder="1" applyAlignment="1">
      <alignment vertical="center"/>
    </xf>
    <xf numFmtId="41" fontId="11" fillId="0" borderId="0" xfId="4" applyNumberFormat="1" applyFont="1" applyAlignment="1">
      <alignment vertical="center"/>
    </xf>
    <xf numFmtId="41" fontId="22" fillId="0" borderId="4" xfId="4" applyNumberFormat="1" applyFont="1" applyBorder="1" applyAlignment="1">
      <alignment vertical="center"/>
    </xf>
    <xf numFmtId="41" fontId="22" fillId="0" borderId="0" xfId="4" applyNumberFormat="1" applyFont="1" applyAlignment="1">
      <alignment vertical="center"/>
    </xf>
    <xf numFmtId="41" fontId="22" fillId="0" borderId="6" xfId="4" applyNumberFormat="1" applyFont="1" applyBorder="1" applyAlignment="1">
      <alignment vertical="center"/>
    </xf>
    <xf numFmtId="41" fontId="22" fillId="0" borderId="5" xfId="4" applyNumberFormat="1" applyFont="1" applyBorder="1" applyAlignment="1">
      <alignment vertical="center"/>
    </xf>
    <xf numFmtId="41" fontId="23" fillId="0" borderId="5" xfId="4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2" xfId="0" quotePrefix="1" applyFont="1" applyBorder="1" applyAlignment="1">
      <alignment horizontal="center" vertical="center" shrinkToFit="1"/>
    </xf>
    <xf numFmtId="0" fontId="15" fillId="0" borderId="1" xfId="0" quotePrefix="1" applyFont="1" applyBorder="1" applyAlignment="1">
      <alignment horizontal="center" vertical="center" shrinkToFit="1"/>
    </xf>
    <xf numFmtId="0" fontId="15" fillId="0" borderId="3" xfId="0" quotePrefix="1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5" fillId="0" borderId="4" xfId="0" applyFont="1" applyBorder="1"/>
    <xf numFmtId="0" fontId="15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quotePrefix="1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horizontal="center" vertical="center" shrinkToFit="1"/>
    </xf>
    <xf numFmtId="0" fontId="3" fillId="0" borderId="0" xfId="0" applyFont="1"/>
    <xf numFmtId="0" fontId="3" fillId="0" borderId="12" xfId="0" applyFont="1" applyBorder="1" applyAlignment="1">
      <alignment horizontal="center" vertical="center" shrinkToFit="1"/>
    </xf>
    <xf numFmtId="0" fontId="17" fillId="0" borderId="0" xfId="0" applyFont="1"/>
    <xf numFmtId="0" fontId="18" fillId="0" borderId="0" xfId="0" applyFont="1"/>
    <xf numFmtId="0" fontId="18" fillId="0" borderId="0" xfId="0" applyNumberFormat="1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2" fillId="0" borderId="0" xfId="0" applyFont="1" applyBorder="1"/>
    <xf numFmtId="0" fontId="12" fillId="0" borderId="0" xfId="2" applyFont="1"/>
    <xf numFmtId="0" fontId="6" fillId="0" borderId="0" xfId="0" applyFont="1" applyBorder="1"/>
    <xf numFmtId="41" fontId="10" fillId="0" borderId="2" xfId="3" applyNumberFormat="1" applyFont="1" applyBorder="1" applyAlignment="1"/>
    <xf numFmtId="41" fontId="10" fillId="0" borderId="2" xfId="3" applyNumberFormat="1" applyFont="1" applyBorder="1" applyAlignment="1">
      <alignment horizontal="right"/>
    </xf>
    <xf numFmtId="41" fontId="10" fillId="0" borderId="3" xfId="3" applyNumberFormat="1" applyFont="1" applyBorder="1" applyAlignment="1"/>
    <xf numFmtId="41" fontId="11" fillId="0" borderId="3" xfId="4" applyNumberFormat="1" applyFont="1" applyBorder="1" applyAlignment="1"/>
    <xf numFmtId="0" fontId="24" fillId="0" borderId="9" xfId="2" applyFont="1" applyBorder="1" applyAlignment="1">
      <alignment horizontal="left"/>
    </xf>
    <xf numFmtId="0" fontId="24" fillId="0" borderId="9" xfId="2" applyFont="1" applyBorder="1" applyAlignment="1">
      <alignment horizontal="center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wrapText="1"/>
    </xf>
    <xf numFmtId="3" fontId="0" fillId="0" borderId="0" xfId="0" applyNumberFormat="1"/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4" fillId="0" borderId="0" xfId="2" applyFont="1"/>
    <xf numFmtId="0" fontId="2" fillId="0" borderId="0" xfId="5" applyFont="1"/>
    <xf numFmtId="0" fontId="5" fillId="0" borderId="0" xfId="5" applyFont="1"/>
    <xf numFmtId="0" fontId="17" fillId="0" borderId="0" xfId="5" applyFont="1"/>
    <xf numFmtId="0" fontId="18" fillId="0" borderId="0" xfId="5" applyFont="1"/>
    <xf numFmtId="0" fontId="2" fillId="0" borderId="0" xfId="6" applyFont="1"/>
    <xf numFmtId="0" fontId="19" fillId="0" borderId="0" xfId="2" applyFont="1"/>
    <xf numFmtId="0" fontId="16" fillId="0" borderId="0" xfId="2" applyFont="1"/>
    <xf numFmtId="0" fontId="24" fillId="0" borderId="0" xfId="2" applyFont="1"/>
    <xf numFmtId="0" fontId="24" fillId="0" borderId="1" xfId="2" applyFont="1" applyBorder="1"/>
    <xf numFmtId="41" fontId="24" fillId="0" borderId="2" xfId="3" applyNumberFormat="1" applyFont="1" applyBorder="1" applyAlignment="1"/>
    <xf numFmtId="41" fontId="24" fillId="0" borderId="2" xfId="3" applyNumberFormat="1" applyFont="1" applyBorder="1" applyAlignment="1">
      <alignment horizontal="right"/>
    </xf>
    <xf numFmtId="41" fontId="24" fillId="0" borderId="3" xfId="3" applyNumberFormat="1" applyFont="1" applyBorder="1" applyAlignment="1"/>
    <xf numFmtId="0" fontId="16" fillId="0" borderId="11" xfId="2" applyFont="1" applyBorder="1"/>
    <xf numFmtId="0" fontId="19" fillId="0" borderId="1" xfId="2" applyFont="1" applyBorder="1"/>
    <xf numFmtId="0" fontId="30" fillId="0" borderId="0" xfId="2" applyFont="1"/>
    <xf numFmtId="41" fontId="24" fillId="0" borderId="4" xfId="3" applyNumberFormat="1" applyFont="1" applyBorder="1" applyAlignment="1"/>
    <xf numFmtId="41" fontId="24" fillId="0" borderId="4" xfId="3" applyNumberFormat="1" applyFont="1" applyBorder="1" applyAlignment="1">
      <alignment horizontal="right"/>
    </xf>
    <xf numFmtId="41" fontId="24" fillId="0" borderId="5" xfId="3" applyNumberFormat="1" applyFont="1" applyBorder="1" applyAlignment="1"/>
    <xf numFmtId="0" fontId="10" fillId="0" borderId="0" xfId="2" applyFont="1"/>
    <xf numFmtId="0" fontId="16" fillId="0" borderId="1" xfId="2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0" fontId="24" fillId="0" borderId="2" xfId="2" applyFont="1" applyBorder="1" applyAlignment="1">
      <alignment horizontal="center"/>
    </xf>
    <xf numFmtId="0" fontId="24" fillId="0" borderId="3" xfId="2" applyFont="1" applyBorder="1" applyAlignment="1">
      <alignment horizontal="center"/>
    </xf>
    <xf numFmtId="0" fontId="24" fillId="0" borderId="2" xfId="2" applyFont="1" applyBorder="1"/>
    <xf numFmtId="0" fontId="24" fillId="0" borderId="3" xfId="2" applyFont="1" applyBorder="1" applyAlignment="1">
      <alignment horizontal="center" shrinkToFit="1"/>
    </xf>
    <xf numFmtId="0" fontId="16" fillId="0" borderId="1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0" xfId="2" applyFont="1" applyAlignment="1">
      <alignment horizontal="center"/>
    </xf>
    <xf numFmtId="0" fontId="16" fillId="0" borderId="5" xfId="2" applyFont="1" applyBorder="1" applyAlignment="1">
      <alignment horizontal="center"/>
    </xf>
    <xf numFmtId="0" fontId="24" fillId="0" borderId="4" xfId="2" applyFont="1" applyBorder="1" applyAlignment="1">
      <alignment horizontal="center"/>
    </xf>
    <xf numFmtId="0" fontId="24" fillId="0" borderId="5" xfId="2" applyFont="1" applyBorder="1" applyAlignment="1">
      <alignment horizontal="center"/>
    </xf>
    <xf numFmtId="0" fontId="24" fillId="0" borderId="4" xfId="2" quotePrefix="1" applyFont="1" applyBorder="1" applyAlignment="1">
      <alignment horizontal="center" shrinkToFit="1"/>
    </xf>
    <xf numFmtId="0" fontId="24" fillId="0" borderId="0" xfId="2" quotePrefix="1" applyFont="1" applyAlignment="1">
      <alignment horizontal="center" shrinkToFit="1"/>
    </xf>
    <xf numFmtId="0" fontId="24" fillId="0" borderId="5" xfId="2" quotePrefix="1" applyFont="1" applyBorder="1" applyAlignment="1">
      <alignment horizontal="center" shrinkToFit="1"/>
    </xf>
    <xf numFmtId="0" fontId="24" fillId="0" borderId="5" xfId="2" applyFont="1" applyBorder="1" applyAlignment="1">
      <alignment horizontal="center" shrinkToFit="1"/>
    </xf>
    <xf numFmtId="0" fontId="16" fillId="0" borderId="6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24" fillId="0" borderId="4" xfId="2" applyFont="1" applyBorder="1"/>
    <xf numFmtId="0" fontId="24" fillId="0" borderId="12" xfId="2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16" fillId="0" borderId="12" xfId="2" applyFont="1" applyBorder="1" applyAlignment="1">
      <alignment horizontal="center"/>
    </xf>
    <xf numFmtId="0" fontId="24" fillId="0" borderId="13" xfId="2" applyFont="1" applyBorder="1" applyAlignment="1">
      <alignment horizontal="center"/>
    </xf>
    <xf numFmtId="0" fontId="24" fillId="0" borderId="14" xfId="2" applyFont="1" applyBorder="1" applyAlignment="1">
      <alignment horizontal="center"/>
    </xf>
    <xf numFmtId="0" fontId="24" fillId="0" borderId="15" xfId="2" applyFont="1" applyBorder="1" applyAlignment="1">
      <alignment horizontal="center"/>
    </xf>
    <xf numFmtId="0" fontId="24" fillId="0" borderId="12" xfId="2" applyFont="1" applyBorder="1" applyAlignment="1">
      <alignment horizontal="center" shrinkToFit="1"/>
    </xf>
    <xf numFmtId="0" fontId="16" fillId="0" borderId="10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31" fillId="0" borderId="0" xfId="2" applyFont="1"/>
    <xf numFmtId="0" fontId="23" fillId="0" borderId="0" xfId="2" applyFont="1"/>
    <xf numFmtId="0" fontId="23" fillId="0" borderId="0" xfId="2" applyFont="1" applyAlignment="1">
      <alignment horizontal="center"/>
    </xf>
    <xf numFmtId="0" fontId="23" fillId="0" borderId="0" xfId="7" applyFont="1"/>
    <xf numFmtId="187" fontId="30" fillId="0" borderId="0" xfId="8" applyNumberFormat="1" applyFont="1" applyBorder="1" applyAlignment="1"/>
    <xf numFmtId="41" fontId="24" fillId="0" borderId="0" xfId="8" applyNumberFormat="1" applyFont="1" applyBorder="1" applyAlignment="1">
      <alignment horizontal="right"/>
    </xf>
    <xf numFmtId="187" fontId="24" fillId="0" borderId="0" xfId="8" applyNumberFormat="1" applyFont="1" applyBorder="1" applyAlignment="1"/>
    <xf numFmtId="41" fontId="30" fillId="0" borderId="4" xfId="3" applyNumberFormat="1" applyFont="1" applyBorder="1" applyAlignment="1"/>
    <xf numFmtId="41" fontId="30" fillId="0" borderId="5" xfId="3" applyNumberFormat="1" applyFont="1" applyBorder="1" applyAlignment="1"/>
    <xf numFmtId="41" fontId="24" fillId="0" borderId="0" xfId="8" applyNumberFormat="1" applyFont="1" applyBorder="1" applyAlignment="1"/>
    <xf numFmtId="0" fontId="16" fillId="0" borderId="6" xfId="2" applyFont="1" applyBorder="1"/>
    <xf numFmtId="188" fontId="11" fillId="0" borderId="0" xfId="9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188" fontId="11" fillId="0" borderId="5" xfId="9" applyNumberFormat="1" applyFont="1" applyBorder="1" applyAlignment="1">
      <alignment horizontal="right"/>
    </xf>
    <xf numFmtId="3" fontId="11" fillId="0" borderId="5" xfId="2" applyNumberFormat="1" applyFont="1" applyBorder="1" applyAlignment="1">
      <alignment horizontal="right"/>
    </xf>
    <xf numFmtId="0" fontId="5" fillId="0" borderId="0" xfId="2" applyFont="1"/>
    <xf numFmtId="0" fontId="15" fillId="0" borderId="0" xfId="2" applyFont="1"/>
    <xf numFmtId="187" fontId="24" fillId="0" borderId="0" xfId="8" applyNumberFormat="1" applyFont="1" applyAlignment="1"/>
    <xf numFmtId="187" fontId="32" fillId="0" borderId="4" xfId="8" applyNumberFormat="1" applyFont="1" applyBorder="1" applyAlignment="1"/>
    <xf numFmtId="187" fontId="32" fillId="0" borderId="6" xfId="8" applyNumberFormat="1" applyFont="1" applyBorder="1" applyAlignment="1"/>
    <xf numFmtId="41" fontId="32" fillId="0" borderId="4" xfId="8" applyNumberFormat="1" applyFont="1" applyBorder="1" applyAlignment="1">
      <alignment horizontal="right"/>
    </xf>
    <xf numFmtId="187" fontId="30" fillId="0" borderId="0" xfId="8" applyNumberFormat="1" applyFont="1" applyAlignment="1"/>
    <xf numFmtId="187" fontId="30" fillId="0" borderId="4" xfId="8" applyNumberFormat="1" applyFont="1" applyBorder="1" applyAlignment="1"/>
    <xf numFmtId="187" fontId="30" fillId="0" borderId="6" xfId="8" applyNumberFormat="1" applyFont="1" applyBorder="1" applyAlignment="1"/>
    <xf numFmtId="187" fontId="30" fillId="0" borderId="5" xfId="8" applyNumberFormat="1" applyFont="1" applyBorder="1" applyAlignment="1"/>
    <xf numFmtId="187" fontId="32" fillId="0" borderId="5" xfId="8" applyNumberFormat="1" applyFont="1" applyBorder="1" applyAlignment="1"/>
    <xf numFmtId="187" fontId="11" fillId="0" borderId="0" xfId="3" applyNumberFormat="1" applyFont="1" applyFill="1" applyBorder="1" applyAlignment="1">
      <alignment horizontal="right"/>
    </xf>
    <xf numFmtId="3" fontId="30" fillId="0" borderId="0" xfId="2" applyNumberFormat="1" applyFont="1"/>
    <xf numFmtId="3" fontId="11" fillId="0" borderId="4" xfId="2" applyNumberFormat="1" applyFont="1" applyBorder="1" applyAlignment="1">
      <alignment horizontal="right"/>
    </xf>
    <xf numFmtId="187" fontId="5" fillId="0" borderId="0" xfId="2" applyNumberFormat="1" applyFont="1"/>
    <xf numFmtId="0" fontId="33" fillId="0" borderId="0" xfId="2" applyFont="1"/>
    <xf numFmtId="187" fontId="16" fillId="0" borderId="6" xfId="2" applyNumberFormat="1" applyFont="1" applyBorder="1"/>
    <xf numFmtId="187" fontId="32" fillId="0" borderId="0" xfId="8" applyNumberFormat="1" applyFont="1" applyAlignment="1"/>
    <xf numFmtId="0" fontId="21" fillId="0" borderId="0" xfId="7" applyFont="1" applyAlignment="1">
      <alignment vertical="center"/>
    </xf>
    <xf numFmtId="0" fontId="34" fillId="0" borderId="0" xfId="2" applyFont="1" applyAlignment="1">
      <alignment horizontal="center"/>
    </xf>
    <xf numFmtId="41" fontId="34" fillId="0" borderId="4" xfId="4" applyNumberFormat="1" applyFont="1" applyBorder="1" applyAlignment="1">
      <alignment vertical="center"/>
    </xf>
    <xf numFmtId="41" fontId="34" fillId="0" borderId="0" xfId="4" applyNumberFormat="1" applyFont="1" applyAlignment="1">
      <alignment vertical="center"/>
    </xf>
    <xf numFmtId="41" fontId="34" fillId="0" borderId="6" xfId="4" applyNumberFormat="1" applyFont="1" applyBorder="1" applyAlignment="1">
      <alignment vertical="center"/>
    </xf>
    <xf numFmtId="41" fontId="34" fillId="0" borderId="5" xfId="4" applyNumberFormat="1" applyFont="1" applyBorder="1" applyAlignment="1">
      <alignment vertical="center"/>
    </xf>
    <xf numFmtId="0" fontId="15" fillId="0" borderId="0" xfId="7" applyFont="1" applyAlignment="1">
      <alignment vertical="center"/>
    </xf>
    <xf numFmtId="0" fontId="16" fillId="0" borderId="8" xfId="2" applyFont="1" applyBorder="1" applyAlignment="1">
      <alignment horizontal="center"/>
    </xf>
    <xf numFmtId="0" fontId="19" fillId="0" borderId="9" xfId="2" applyFont="1" applyBorder="1" applyAlignment="1">
      <alignment horizontal="center"/>
    </xf>
    <xf numFmtId="0" fontId="30" fillId="0" borderId="12" xfId="2" applyFont="1" applyBorder="1" applyAlignment="1">
      <alignment horizontal="center"/>
    </xf>
    <xf numFmtId="0" fontId="30" fillId="0" borderId="9" xfId="2" applyFont="1" applyBorder="1"/>
    <xf numFmtId="0" fontId="30" fillId="0" borderId="8" xfId="2" applyFont="1" applyBorder="1"/>
    <xf numFmtId="0" fontId="30" fillId="0" borderId="12" xfId="2" applyFont="1" applyBorder="1" applyAlignment="1">
      <alignment horizontal="center" shrinkToFit="1"/>
    </xf>
    <xf numFmtId="0" fontId="19" fillId="0" borderId="12" xfId="2" applyFont="1" applyBorder="1" applyAlignment="1">
      <alignment horizontal="center" shrinkToFit="1"/>
    </xf>
    <xf numFmtId="0" fontId="16" fillId="0" borderId="8" xfId="2" applyFont="1" applyBorder="1" applyAlignment="1">
      <alignment horizontal="center" wrapText="1"/>
    </xf>
    <xf numFmtId="0" fontId="30" fillId="0" borderId="3" xfId="2" applyFont="1" applyBorder="1" applyAlignment="1">
      <alignment horizontal="center"/>
    </xf>
    <xf numFmtId="0" fontId="30" fillId="0" borderId="2" xfId="2" applyFont="1" applyBorder="1"/>
    <xf numFmtId="0" fontId="30" fillId="0" borderId="1" xfId="2" applyFont="1" applyBorder="1"/>
    <xf numFmtId="0" fontId="19" fillId="0" borderId="2" xfId="2" applyFont="1" applyBorder="1"/>
    <xf numFmtId="0" fontId="3" fillId="0" borderId="4" xfId="7" applyFont="1" applyBorder="1" applyAlignment="1">
      <alignment horizontal="center" vertical="center" shrinkToFit="1"/>
    </xf>
    <xf numFmtId="0" fontId="3" fillId="0" borderId="4" xfId="7" applyFont="1" applyBorder="1"/>
    <xf numFmtId="0" fontId="3" fillId="0" borderId="4" xfId="7" quotePrefix="1" applyFont="1" applyBorder="1" applyAlignment="1">
      <alignment horizontal="center" vertical="center" shrinkToFit="1"/>
    </xf>
    <xf numFmtId="0" fontId="3" fillId="0" borderId="5" xfId="7" quotePrefix="1" applyFont="1" applyBorder="1" applyAlignment="1">
      <alignment horizontal="center" vertical="center" shrinkToFit="1"/>
    </xf>
    <xf numFmtId="0" fontId="3" fillId="0" borderId="0" xfId="7" applyFont="1"/>
    <xf numFmtId="0" fontId="19" fillId="0" borderId="8" xfId="2" applyFont="1" applyBorder="1"/>
    <xf numFmtId="0" fontId="1" fillId="0" borderId="0" xfId="7"/>
    <xf numFmtId="0" fontId="14" fillId="0" borderId="0" xfId="1" applyFont="1"/>
    <xf numFmtId="0" fontId="5" fillId="0" borderId="0" xfId="1" applyFont="1"/>
    <xf numFmtId="0" fontId="12" fillId="0" borderId="0" xfId="1" applyFont="1"/>
    <xf numFmtId="0" fontId="14" fillId="0" borderId="16" xfId="1" applyFont="1" applyBorder="1"/>
    <xf numFmtId="189" fontId="14" fillId="0" borderId="16" xfId="1" applyNumberFormat="1" applyFont="1" applyBorder="1"/>
    <xf numFmtId="3" fontId="14" fillId="0" borderId="16" xfId="1" applyNumberFormat="1" applyFont="1" applyBorder="1"/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 vertical="center"/>
    </xf>
    <xf numFmtId="0" fontId="12" fillId="0" borderId="4" xfId="1" applyFont="1" applyBorder="1"/>
    <xf numFmtId="0" fontId="12" fillId="0" borderId="2" xfId="1" applyFont="1" applyBorder="1" applyAlignment="1">
      <alignment horizontal="center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4" fillId="0" borderId="9" xfId="1" applyFont="1" applyBorder="1" applyAlignment="1">
      <alignment horizontal="center" vertical="center"/>
    </xf>
    <xf numFmtId="0" fontId="18" fillId="0" borderId="0" xfId="10" applyFont="1"/>
    <xf numFmtId="0" fontId="18" fillId="0" borderId="0" xfId="10" applyFont="1" applyAlignment="1">
      <alignment horizontal="center"/>
    </xf>
    <xf numFmtId="0" fontId="18" fillId="0" borderId="0" xfId="10" applyFont="1" applyAlignment="1">
      <alignment horizontal="left"/>
    </xf>
    <xf numFmtId="0" fontId="7" fillId="0" borderId="0" xfId="1"/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right" vertical="top" wrapText="1"/>
    </xf>
    <xf numFmtId="0" fontId="35" fillId="0" borderId="17" xfId="1" applyFont="1" applyBorder="1" applyAlignment="1">
      <alignment horizontal="left" wrapText="1" indent="1"/>
    </xf>
    <xf numFmtId="3" fontId="35" fillId="0" borderId="17" xfId="1" applyNumberFormat="1" applyFont="1" applyBorder="1" applyAlignment="1">
      <alignment horizontal="right" wrapText="1"/>
    </xf>
    <xf numFmtId="0" fontId="35" fillId="0" borderId="18" xfId="1" applyFont="1" applyBorder="1" applyAlignment="1">
      <alignment horizontal="left" wrapText="1" indent="1"/>
    </xf>
    <xf numFmtId="0" fontId="7" fillId="0" borderId="19" xfId="1" applyBorder="1"/>
    <xf numFmtId="0" fontId="35" fillId="0" borderId="20" xfId="1" applyFont="1" applyBorder="1" applyAlignment="1">
      <alignment horizontal="left" wrapText="1" indent="1"/>
    </xf>
    <xf numFmtId="3" fontId="35" fillId="0" borderId="20" xfId="1" applyNumberFormat="1" applyFont="1" applyBorder="1" applyAlignment="1">
      <alignment horizontal="right" wrapText="1"/>
    </xf>
    <xf numFmtId="0" fontId="35" fillId="0" borderId="21" xfId="1" applyFont="1" applyBorder="1" applyAlignment="1">
      <alignment horizontal="left" wrapText="1" indent="1"/>
    </xf>
    <xf numFmtId="0" fontId="31" fillId="0" borderId="20" xfId="1" applyFont="1" applyBorder="1" applyAlignment="1">
      <alignment horizontal="left" wrapText="1"/>
    </xf>
    <xf numFmtId="3" fontId="31" fillId="0" borderId="20" xfId="1" applyNumberFormat="1" applyFont="1" applyBorder="1" applyAlignment="1">
      <alignment horizontal="right" wrapText="1"/>
    </xf>
    <xf numFmtId="0" fontId="31" fillId="0" borderId="21" xfId="1" applyFont="1" applyBorder="1" applyAlignment="1">
      <alignment horizontal="left" wrapText="1"/>
    </xf>
    <xf numFmtId="0" fontId="35" fillId="0" borderId="20" xfId="1" applyFont="1" applyBorder="1" applyAlignment="1">
      <alignment horizontal="right" wrapText="1"/>
    </xf>
    <xf numFmtId="0" fontId="31" fillId="0" borderId="20" xfId="1" applyFont="1" applyBorder="1" applyAlignment="1">
      <alignment horizontal="center" wrapText="1"/>
    </xf>
    <xf numFmtId="0" fontId="31" fillId="0" borderId="21" xfId="1" applyFont="1" applyBorder="1" applyAlignment="1">
      <alignment horizontal="center" wrapText="1"/>
    </xf>
    <xf numFmtId="0" fontId="23" fillId="0" borderId="22" xfId="1" applyFont="1" applyBorder="1" applyAlignment="1">
      <alignment vertical="center" wrapText="1"/>
    </xf>
    <xf numFmtId="0" fontId="23" fillId="0" borderId="23" xfId="1" applyFont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 wrapText="1"/>
    </xf>
    <xf numFmtId="0" fontId="23" fillId="0" borderId="20" xfId="1" applyFont="1" applyBorder="1" applyAlignment="1">
      <alignment horizontal="center" vertical="center" wrapText="1"/>
    </xf>
    <xf numFmtId="0" fontId="23" fillId="0" borderId="24" xfId="1" applyFont="1" applyBorder="1" applyAlignment="1">
      <alignment horizontal="center" vertical="center" wrapText="1"/>
    </xf>
    <xf numFmtId="0" fontId="23" fillId="0" borderId="21" xfId="1" applyFont="1" applyBorder="1" applyAlignment="1">
      <alignment horizontal="center" vertical="center" wrapText="1"/>
    </xf>
    <xf numFmtId="0" fontId="23" fillId="0" borderId="25" xfId="1" applyFont="1" applyBorder="1" applyAlignment="1">
      <alignment vertical="center" wrapText="1"/>
    </xf>
    <xf numFmtId="0" fontId="23" fillId="0" borderId="24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23" fillId="0" borderId="25" xfId="1" applyFont="1" applyBorder="1" applyAlignment="1">
      <alignment horizontal="center" vertical="center" wrapText="1"/>
    </xf>
    <xf numFmtId="0" fontId="23" fillId="0" borderId="0" xfId="1" applyFont="1"/>
    <xf numFmtId="0" fontId="5" fillId="0" borderId="0" xfId="6" applyFont="1"/>
    <xf numFmtId="0" fontId="2" fillId="0" borderId="0" xfId="2" applyFont="1"/>
    <xf numFmtId="0" fontId="12" fillId="0" borderId="1" xfId="2" applyFont="1" applyBorder="1"/>
    <xf numFmtId="0" fontId="12" fillId="0" borderId="11" xfId="2" applyFont="1" applyBorder="1"/>
    <xf numFmtId="0" fontId="12" fillId="0" borderId="6" xfId="2" applyFont="1" applyBorder="1"/>
    <xf numFmtId="0" fontId="12" fillId="0" borderId="6" xfId="2" applyFont="1" applyBorder="1" applyAlignment="1">
      <alignment horizontal="center"/>
    </xf>
    <xf numFmtId="0" fontId="12" fillId="0" borderId="0" xfId="2" applyFont="1" applyAlignment="1">
      <alignment horizontal="center"/>
    </xf>
    <xf numFmtId="190" fontId="5" fillId="0" borderId="4" xfId="8" applyNumberFormat="1" applyFont="1" applyFill="1" applyBorder="1" applyAlignment="1">
      <alignment horizontal="right"/>
    </xf>
    <xf numFmtId="190" fontId="5" fillId="0" borderId="5" xfId="8" applyNumberFormat="1" applyFont="1" applyFill="1" applyBorder="1" applyAlignment="1">
      <alignment horizontal="right"/>
    </xf>
    <xf numFmtId="187" fontId="12" fillId="0" borderId="6" xfId="8" applyNumberFormat="1" applyFont="1" applyBorder="1" applyAlignment="1"/>
    <xf numFmtId="187" fontId="12" fillId="0" borderId="4" xfId="8" applyNumberFormat="1" applyFont="1" applyBorder="1" applyAlignment="1"/>
    <xf numFmtId="187" fontId="12" fillId="0" borderId="0" xfId="8" applyNumberFormat="1" applyFont="1" applyBorder="1" applyAlignment="1"/>
    <xf numFmtId="0" fontId="12" fillId="0" borderId="6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7" fillId="0" borderId="8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0" borderId="10" xfId="2" applyFont="1" applyBorder="1"/>
    <xf numFmtId="0" fontId="17" fillId="0" borderId="6" xfId="2" applyFont="1" applyBorder="1"/>
    <xf numFmtId="0" fontId="17" fillId="0" borderId="4" xfId="2" applyFont="1" applyBorder="1"/>
    <xf numFmtId="0" fontId="17" fillId="0" borderId="5" xfId="2" applyFont="1" applyBorder="1"/>
    <xf numFmtId="0" fontId="17" fillId="0" borderId="10" xfId="2" applyFont="1" applyBorder="1" applyAlignment="1">
      <alignment horizontal="center"/>
    </xf>
    <xf numFmtId="0" fontId="12" fillId="0" borderId="1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2" fillId="0" borderId="6" xfId="5" applyFont="1" applyBorder="1" applyAlignment="1">
      <alignment horizontal="center"/>
    </xf>
    <xf numFmtId="0" fontId="12" fillId="0" borderId="2" xfId="2" quotePrefix="1" applyFont="1" applyBorder="1" applyAlignment="1">
      <alignment horizontal="center"/>
    </xf>
    <xf numFmtId="0" fontId="12" fillId="0" borderId="3" xfId="2" quotePrefix="1" applyFont="1" applyBorder="1" applyAlignment="1">
      <alignment horizontal="center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6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9" xfId="5" applyFont="1" applyBorder="1"/>
    <xf numFmtId="0" fontId="12" fillId="0" borderId="11" xfId="5" applyFont="1" applyBorder="1" applyAlignment="1">
      <alignment horizontal="center"/>
    </xf>
    <xf numFmtId="0" fontId="12" fillId="0" borderId="1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11" xfId="6" applyFont="1" applyBorder="1" applyAlignment="1">
      <alignment horizontal="center"/>
    </xf>
    <xf numFmtId="0" fontId="12" fillId="0" borderId="1" xfId="6" applyFont="1" applyBorder="1" applyAlignment="1">
      <alignment horizontal="center"/>
    </xf>
    <xf numFmtId="0" fontId="12" fillId="0" borderId="8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/>
    </xf>
    <xf numFmtId="0" fontId="12" fillId="0" borderId="10" xfId="5" applyFont="1" applyBorder="1" applyAlignment="1">
      <alignment horizontal="center"/>
    </xf>
    <xf numFmtId="0" fontId="12" fillId="0" borderId="8" xfId="5" applyFont="1" applyBorder="1" applyAlignment="1">
      <alignment horizontal="center"/>
    </xf>
    <xf numFmtId="0" fontId="12" fillId="0" borderId="12" xfId="5" applyFont="1" applyBorder="1" applyAlignment="1">
      <alignment horizontal="center"/>
    </xf>
    <xf numFmtId="0" fontId="12" fillId="0" borderId="10" xfId="6" applyFont="1" applyBorder="1" applyAlignment="1">
      <alignment horizontal="center"/>
    </xf>
    <xf numFmtId="0" fontId="12" fillId="0" borderId="8" xfId="6" applyFont="1" applyBorder="1" applyAlignment="1">
      <alignment horizontal="center"/>
    </xf>
    <xf numFmtId="0" fontId="12" fillId="0" borderId="10" xfId="5" applyFont="1" applyBorder="1" applyAlignment="1">
      <alignment horizontal="center" vertical="center" wrapText="1"/>
    </xf>
    <xf numFmtId="0" fontId="12" fillId="0" borderId="8" xfId="5" applyFont="1" applyBorder="1" applyAlignment="1">
      <alignment horizontal="center" vertical="center" wrapText="1"/>
    </xf>
    <xf numFmtId="0" fontId="17" fillId="0" borderId="0" xfId="6" applyFont="1"/>
    <xf numFmtId="0" fontId="18" fillId="0" borderId="0" xfId="5" applyFont="1" applyAlignment="1">
      <alignment horizontal="center"/>
    </xf>
    <xf numFmtId="0" fontId="18" fillId="0" borderId="0" xfId="6" applyFont="1"/>
    <xf numFmtId="190" fontId="5" fillId="0" borderId="0" xfId="8" applyNumberFormat="1" applyFont="1" applyFill="1" applyBorder="1" applyAlignment="1">
      <alignment horizontal="right"/>
    </xf>
    <xf numFmtId="41" fontId="5" fillId="0" borderId="0" xfId="2" applyNumberFormat="1" applyFont="1"/>
    <xf numFmtId="41" fontId="5" fillId="0" borderId="6" xfId="2" applyNumberFormat="1" applyFont="1" applyBorder="1"/>
    <xf numFmtId="41" fontId="5" fillId="0" borderId="4" xfId="2" applyNumberFormat="1" applyFont="1" applyBorder="1"/>
    <xf numFmtId="0" fontId="23" fillId="0" borderId="0" xfId="7" applyFont="1" applyAlignment="1">
      <alignment horizontal="center" vertical="center" wrapText="1"/>
    </xf>
    <xf numFmtId="0" fontId="23" fillId="0" borderId="0" xfId="7" applyFont="1" applyAlignment="1">
      <alignment horizontal="center" vertical="center" wrapText="1"/>
    </xf>
    <xf numFmtId="0" fontId="15" fillId="0" borderId="0" xfId="6" applyFont="1"/>
    <xf numFmtId="190" fontId="15" fillId="0" borderId="9" xfId="8" applyNumberFormat="1" applyFont="1" applyFill="1" applyBorder="1" applyAlignment="1">
      <alignment horizontal="right"/>
    </xf>
    <xf numFmtId="190" fontId="15" fillId="0" borderId="12" xfId="8" applyNumberFormat="1" applyFont="1" applyFill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9" xfId="2" applyNumberFormat="1" applyFont="1" applyBorder="1" applyAlignment="1">
      <alignment horizontal="right"/>
    </xf>
    <xf numFmtId="0" fontId="36" fillId="0" borderId="0" xfId="5" applyFont="1"/>
    <xf numFmtId="0" fontId="36" fillId="0" borderId="0" xfId="6" applyFont="1"/>
    <xf numFmtId="0" fontId="36" fillId="0" borderId="0" xfId="2" applyFont="1"/>
    <xf numFmtId="0" fontId="21" fillId="0" borderId="0" xfId="5" applyFont="1"/>
    <xf numFmtId="0" fontId="36" fillId="0" borderId="0" xfId="5" applyFont="1" applyAlignment="1">
      <alignment vertical="top"/>
    </xf>
    <xf numFmtId="0" fontId="2" fillId="0" borderId="0" xfId="5" applyFont="1" applyAlignment="1">
      <alignment vertical="top"/>
    </xf>
    <xf numFmtId="0" fontId="30" fillId="0" borderId="0" xfId="7" applyFont="1"/>
    <xf numFmtId="0" fontId="2" fillId="0" borderId="0" xfId="5" applyFont="1" applyAlignment="1">
      <alignment vertical="center"/>
    </xf>
    <xf numFmtId="0" fontId="36" fillId="0" borderId="0" xfId="5" applyFont="1" applyAlignment="1">
      <alignment vertical="center"/>
    </xf>
    <xf numFmtId="0" fontId="36" fillId="0" borderId="0" xfId="6" applyFont="1" applyAlignment="1">
      <alignment vertical="center"/>
    </xf>
    <xf numFmtId="0" fontId="30" fillId="0" borderId="0" xfId="7" applyFont="1" applyAlignment="1">
      <alignment vertical="center"/>
    </xf>
    <xf numFmtId="0" fontId="21" fillId="0" borderId="0" xfId="5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5" applyFont="1" applyAlignment="1">
      <alignment vertical="center"/>
    </xf>
    <xf numFmtId="0" fontId="36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2" fillId="0" borderId="1" xfId="2" applyFont="1" applyBorder="1" applyAlignment="1">
      <alignment vertical="center"/>
    </xf>
    <xf numFmtId="0" fontId="2" fillId="0" borderId="3" xfId="5" applyFont="1" applyBorder="1" applyAlignment="1">
      <alignment vertical="center"/>
    </xf>
    <xf numFmtId="187" fontId="12" fillId="0" borderId="11" xfId="8" applyNumberFormat="1" applyFont="1" applyBorder="1" applyAlignment="1">
      <alignment vertical="center"/>
    </xf>
    <xf numFmtId="187" fontId="12" fillId="0" borderId="2" xfId="8" applyNumberFormat="1" applyFont="1" applyBorder="1" applyAlignment="1">
      <alignment vertical="center"/>
    </xf>
    <xf numFmtId="187" fontId="12" fillId="0" borderId="3" xfId="8" applyNumberFormat="1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0" xfId="5" applyFont="1" applyAlignment="1">
      <alignment vertical="center"/>
    </xf>
    <xf numFmtId="0" fontId="12" fillId="0" borderId="5" xfId="5" applyFont="1" applyBorder="1" applyAlignment="1">
      <alignment vertical="center"/>
    </xf>
    <xf numFmtId="187" fontId="12" fillId="0" borderId="4" xfId="8" applyNumberFormat="1" applyFont="1" applyBorder="1" applyAlignment="1">
      <alignment vertical="center"/>
    </xf>
    <xf numFmtId="187" fontId="12" fillId="0" borderId="5" xfId="8" applyNumberFormat="1" applyFont="1" applyBorder="1" applyAlignment="1">
      <alignment vertical="center"/>
    </xf>
    <xf numFmtId="0" fontId="12" fillId="0" borderId="0" xfId="2" applyFont="1" applyAlignment="1">
      <alignment horizontal="center" vertical="center" wrapText="1"/>
    </xf>
    <xf numFmtId="187" fontId="37" fillId="0" borderId="0" xfId="7" applyNumberFormat="1" applyFont="1" applyAlignment="1">
      <alignment vertical="center"/>
    </xf>
    <xf numFmtId="0" fontId="38" fillId="0" borderId="0" xfId="7" applyFont="1" applyAlignment="1">
      <alignment vertical="center"/>
    </xf>
    <xf numFmtId="0" fontId="39" fillId="0" borderId="0" xfId="7" applyFont="1" applyAlignment="1">
      <alignment vertical="center"/>
    </xf>
    <xf numFmtId="0" fontId="5" fillId="0" borderId="0" xfId="2" applyFont="1" applyAlignment="1">
      <alignment vertical="center"/>
    </xf>
    <xf numFmtId="187" fontId="12" fillId="0" borderId="9" xfId="8" applyNumberFormat="1" applyFont="1" applyBorder="1" applyAlignment="1">
      <alignment vertical="center"/>
    </xf>
    <xf numFmtId="0" fontId="12" fillId="0" borderId="2" xfId="5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5" fillId="0" borderId="0" xfId="2" applyFont="1" applyAlignment="1">
      <alignment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7" fillId="0" borderId="0" xfId="11"/>
    <xf numFmtId="0" fontId="23" fillId="0" borderId="0" xfId="11" applyFont="1"/>
    <xf numFmtId="187" fontId="12" fillId="0" borderId="0" xfId="8" applyNumberFormat="1" applyFont="1" applyBorder="1" applyAlignment="1">
      <alignment vertical="center"/>
    </xf>
    <xf numFmtId="187" fontId="12" fillId="0" borderId="6" xfId="8" applyNumberFormat="1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5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21" fillId="0" borderId="0" xfId="6" applyFont="1" applyAlignment="1">
      <alignment vertical="center"/>
    </xf>
    <xf numFmtId="0" fontId="18" fillId="0" borderId="0" xfId="2" applyFont="1" applyAlignment="1">
      <alignment vertical="center"/>
    </xf>
    <xf numFmtId="187" fontId="12" fillId="0" borderId="12" xfId="8" applyNumberFormat="1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0" fontId="17" fillId="0" borderId="7" xfId="2" applyFont="1" applyBorder="1" applyAlignment="1">
      <alignment vertical="center"/>
    </xf>
    <xf numFmtId="187" fontId="12" fillId="0" borderId="0" xfId="8" applyNumberFormat="1" applyFont="1" applyBorder="1" applyAlignment="1">
      <alignment horizontal="right" vertical="center"/>
    </xf>
    <xf numFmtId="0" fontId="2" fillId="0" borderId="0" xfId="6" applyFont="1" applyAlignment="1">
      <alignment vertical="center"/>
    </xf>
    <xf numFmtId="187" fontId="2" fillId="0" borderId="6" xfId="12" applyNumberFormat="1" applyFont="1" applyBorder="1" applyAlignment="1">
      <alignment vertical="center"/>
    </xf>
    <xf numFmtId="187" fontId="2" fillId="0" borderId="4" xfId="12" applyNumberFormat="1" applyFont="1" applyBorder="1" applyAlignment="1">
      <alignment vertical="center"/>
    </xf>
    <xf numFmtId="187" fontId="2" fillId="0" borderId="5" xfId="12" applyNumberFormat="1" applyFont="1" applyBorder="1" applyAlignment="1">
      <alignment vertical="center"/>
    </xf>
    <xf numFmtId="187" fontId="12" fillId="0" borderId="6" xfId="8" applyNumberFormat="1" applyFont="1" applyBorder="1" applyAlignment="1">
      <alignment horizontal="right" vertical="center"/>
    </xf>
    <xf numFmtId="187" fontId="12" fillId="0" borderId="4" xfId="8" applyNumberFormat="1" applyFont="1" applyBorder="1" applyAlignment="1">
      <alignment horizontal="right" vertical="center"/>
    </xf>
    <xf numFmtId="187" fontId="12" fillId="0" borderId="5" xfId="8" applyNumberFormat="1" applyFont="1" applyBorder="1" applyAlignment="1">
      <alignment horizontal="right" vertical="center"/>
    </xf>
    <xf numFmtId="187" fontId="5" fillId="0" borderId="6" xfId="12" applyNumberFormat="1" applyFont="1" applyBorder="1" applyAlignment="1">
      <alignment vertical="center"/>
    </xf>
    <xf numFmtId="187" fontId="5" fillId="0" borderId="5" xfId="12" applyNumberFormat="1" applyFont="1" applyBorder="1" applyAlignment="1">
      <alignment vertical="center"/>
    </xf>
    <xf numFmtId="187" fontId="5" fillId="0" borderId="4" xfId="12" applyNumberFormat="1" applyFont="1" applyBorder="1" applyAlignment="1">
      <alignment vertical="center"/>
    </xf>
    <xf numFmtId="187" fontId="18" fillId="0" borderId="6" xfId="12" applyNumberFormat="1" applyFont="1" applyBorder="1" applyAlignment="1">
      <alignment vertical="center"/>
    </xf>
    <xf numFmtId="187" fontId="18" fillId="0" borderId="4" xfId="12" applyNumberFormat="1" applyFont="1" applyBorder="1" applyAlignment="1">
      <alignment vertical="center"/>
    </xf>
    <xf numFmtId="187" fontId="18" fillId="0" borderId="5" xfId="12" applyNumberFormat="1" applyFont="1" applyBorder="1" applyAlignment="1">
      <alignment vertical="center"/>
    </xf>
    <xf numFmtId="187" fontId="17" fillId="0" borderId="6" xfId="12" applyNumberFormat="1" applyFont="1" applyBorder="1" applyAlignment="1">
      <alignment vertical="center"/>
    </xf>
    <xf numFmtId="187" fontId="17" fillId="0" borderId="4" xfId="12" applyNumberFormat="1" applyFont="1" applyBorder="1" applyAlignment="1">
      <alignment vertical="center"/>
    </xf>
    <xf numFmtId="187" fontId="17" fillId="0" borderId="5" xfId="12" applyNumberFormat="1" applyFont="1" applyBorder="1" applyAlignment="1">
      <alignment vertical="center"/>
    </xf>
    <xf numFmtId="187" fontId="2" fillId="0" borderId="10" xfId="12" applyNumberFormat="1" applyFont="1" applyBorder="1" applyAlignment="1">
      <alignment vertical="center"/>
    </xf>
    <xf numFmtId="187" fontId="2" fillId="0" borderId="9" xfId="12" applyNumberFormat="1" applyFont="1" applyBorder="1" applyAlignment="1">
      <alignment vertical="center"/>
    </xf>
    <xf numFmtId="187" fontId="2" fillId="0" borderId="12" xfId="12" applyNumberFormat="1" applyFont="1" applyBorder="1" applyAlignment="1">
      <alignment vertical="center"/>
    </xf>
    <xf numFmtId="0" fontId="9" fillId="0" borderId="0" xfId="2" applyAlignment="1">
      <alignment vertical="center"/>
    </xf>
    <xf numFmtId="0" fontId="9" fillId="0" borderId="8" xfId="2" applyBorder="1" applyAlignment="1">
      <alignment vertical="center"/>
    </xf>
    <xf numFmtId="187" fontId="5" fillId="0" borderId="10" xfId="12" applyNumberFormat="1" applyFont="1" applyBorder="1" applyAlignment="1">
      <alignment vertical="center"/>
    </xf>
    <xf numFmtId="187" fontId="5" fillId="0" borderId="9" xfId="12" applyNumberFormat="1" applyFont="1" applyBorder="1" applyAlignment="1">
      <alignment vertical="center"/>
    </xf>
    <xf numFmtId="187" fontId="5" fillId="0" borderId="12" xfId="12" applyNumberFormat="1" applyFont="1" applyBorder="1" applyAlignment="1">
      <alignment vertical="center"/>
    </xf>
    <xf numFmtId="187" fontId="12" fillId="0" borderId="0" xfId="8" quotePrefix="1" applyNumberFormat="1" applyFont="1" applyBorder="1" applyAlignment="1">
      <alignment vertical="center"/>
    </xf>
    <xf numFmtId="187" fontId="12" fillId="0" borderId="4" xfId="8" quotePrefix="1" applyNumberFormat="1" applyFont="1" applyBorder="1" applyAlignment="1">
      <alignment vertical="center"/>
    </xf>
    <xf numFmtId="187" fontId="12" fillId="0" borderId="5" xfId="8" quotePrefix="1" applyNumberFormat="1" applyFont="1" applyBorder="1" applyAlignment="1">
      <alignment vertical="center"/>
    </xf>
    <xf numFmtId="187" fontId="5" fillId="0" borderId="0" xfId="5" applyNumberFormat="1" applyFont="1" applyAlignment="1">
      <alignment vertical="center"/>
    </xf>
    <xf numFmtId="187" fontId="17" fillId="0" borderId="9" xfId="8" quotePrefix="1" applyNumberFormat="1" applyFont="1" applyBorder="1" applyAlignment="1">
      <alignment vertical="center"/>
    </xf>
    <xf numFmtId="187" fontId="17" fillId="0" borderId="5" xfId="8" quotePrefix="1" applyNumberFormat="1" applyFont="1" applyBorder="1" applyAlignment="1">
      <alignment vertical="center"/>
    </xf>
    <xf numFmtId="187" fontId="17" fillId="0" borderId="5" xfId="8" applyNumberFormat="1" applyFont="1" applyBorder="1" applyAlignment="1">
      <alignment vertical="center"/>
    </xf>
    <xf numFmtId="187" fontId="17" fillId="0" borderId="9" xfId="8" applyNumberFormat="1" applyFont="1" applyBorder="1" applyAlignment="1">
      <alignment vertical="center"/>
    </xf>
    <xf numFmtId="187" fontId="17" fillId="0" borderId="0" xfId="8" applyNumberFormat="1" applyFont="1" applyBorder="1" applyAlignment="1">
      <alignment vertical="center"/>
    </xf>
    <xf numFmtId="187" fontId="17" fillId="0" borderId="4" xfId="8" applyNumberFormat="1" applyFont="1" applyBorder="1" applyAlignment="1">
      <alignment vertical="center"/>
    </xf>
    <xf numFmtId="0" fontId="12" fillId="0" borderId="11" xfId="5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0" fillId="0" borderId="0" xfId="1" applyFont="1"/>
    <xf numFmtId="0" fontId="41" fillId="0" borderId="0" xfId="1" applyFont="1"/>
    <xf numFmtId="0" fontId="40" fillId="0" borderId="16" xfId="1" applyFont="1" applyBorder="1"/>
    <xf numFmtId="3" fontId="40" fillId="0" borderId="16" xfId="1" applyNumberFormat="1" applyFont="1" applyBorder="1"/>
    <xf numFmtId="0" fontId="41" fillId="0" borderId="2" xfId="1" applyFont="1" applyBorder="1" applyAlignment="1">
      <alignment horizontal="center" vertical="center" wrapText="1"/>
    </xf>
    <xf numFmtId="0" fontId="41" fillId="0" borderId="1" xfId="1" applyFont="1" applyBorder="1" applyAlignment="1">
      <alignment horizontal="center"/>
    </xf>
    <xf numFmtId="0" fontId="41" fillId="0" borderId="2" xfId="1" applyFont="1" applyBorder="1" applyAlignment="1">
      <alignment horizontal="center"/>
    </xf>
    <xf numFmtId="0" fontId="41" fillId="0" borderId="11" xfId="1" applyFont="1" applyBorder="1" applyAlignment="1">
      <alignment horizontal="center"/>
    </xf>
    <xf numFmtId="0" fontId="41" fillId="0" borderId="3" xfId="1" applyFont="1" applyBorder="1" applyAlignment="1">
      <alignment horizontal="center"/>
    </xf>
    <xf numFmtId="0" fontId="41" fillId="0" borderId="16" xfId="10" applyFont="1" applyFill="1" applyBorder="1" applyAlignment="1">
      <alignment horizontal="center" vertical="center" wrapText="1"/>
    </xf>
    <xf numFmtId="0" fontId="41" fillId="0" borderId="4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center"/>
    </xf>
    <xf numFmtId="0" fontId="41" fillId="0" borderId="4" xfId="1" applyFont="1" applyBorder="1" applyAlignment="1">
      <alignment horizontal="center"/>
    </xf>
    <xf numFmtId="0" fontId="41" fillId="0" borderId="9" xfId="1" applyFont="1" applyBorder="1" applyAlignment="1">
      <alignment horizontal="center"/>
    </xf>
    <xf numFmtId="0" fontId="41" fillId="0" borderId="6" xfId="1" applyFont="1" applyBorder="1" applyAlignment="1">
      <alignment horizontal="center"/>
    </xf>
    <xf numFmtId="0" fontId="41" fillId="0" borderId="5" xfId="1" applyFont="1" applyBorder="1" applyAlignment="1">
      <alignment horizontal="center"/>
    </xf>
    <xf numFmtId="0" fontId="41" fillId="0" borderId="9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/>
    </xf>
    <xf numFmtId="0" fontId="41" fillId="0" borderId="14" xfId="1" applyFont="1" applyBorder="1" applyAlignment="1">
      <alignment horizontal="center" vertical="center"/>
    </xf>
    <xf numFmtId="0" fontId="41" fillId="0" borderId="15" xfId="1" applyFont="1" applyBorder="1" applyAlignment="1">
      <alignment horizontal="center" vertical="center"/>
    </xf>
    <xf numFmtId="0" fontId="42" fillId="0" borderId="0" xfId="10" applyFont="1"/>
    <xf numFmtId="0" fontId="42" fillId="0" borderId="0" xfId="10" applyFont="1" applyAlignment="1">
      <alignment horizontal="left"/>
    </xf>
    <xf numFmtId="0" fontId="2" fillId="0" borderId="0" xfId="5" applyFont="1" applyBorder="1"/>
    <xf numFmtId="0" fontId="5" fillId="0" borderId="0" xfId="5" applyFont="1" applyBorder="1"/>
    <xf numFmtId="0" fontId="5" fillId="0" borderId="1" xfId="5" applyFont="1" applyBorder="1"/>
    <xf numFmtId="0" fontId="5" fillId="0" borderId="3" xfId="5" applyFont="1" applyBorder="1"/>
    <xf numFmtId="0" fontId="5" fillId="0" borderId="2" xfId="5" applyFont="1" applyBorder="1"/>
    <xf numFmtId="0" fontId="5" fillId="0" borderId="11" xfId="5" applyFont="1" applyBorder="1"/>
    <xf numFmtId="0" fontId="2" fillId="0" borderId="0" xfId="5" applyFont="1" applyAlignment="1"/>
    <xf numFmtId="0" fontId="5" fillId="0" borderId="0" xfId="5" applyFont="1" applyAlignment="1"/>
    <xf numFmtId="0" fontId="5" fillId="0" borderId="0" xfId="5" applyFont="1" applyAlignment="1">
      <alignment horizontal="left"/>
    </xf>
    <xf numFmtId="0" fontId="5" fillId="0" borderId="4" xfId="5" applyFont="1" applyBorder="1" applyAlignment="1">
      <alignment horizontal="right"/>
    </xf>
    <xf numFmtId="0" fontId="5" fillId="0" borderId="0" xfId="5" applyFont="1" applyAlignment="1">
      <alignment horizontal="right"/>
    </xf>
    <xf numFmtId="0" fontId="5" fillId="0" borderId="6" xfId="5" applyFont="1" applyBorder="1" applyAlignment="1">
      <alignment horizontal="right"/>
    </xf>
    <xf numFmtId="191" fontId="5" fillId="0" borderId="5" xfId="8" applyNumberFormat="1" applyFont="1" applyBorder="1" applyAlignment="1">
      <alignment horizontal="right"/>
    </xf>
    <xf numFmtId="0" fontId="2" fillId="0" borderId="0" xfId="2" applyFont="1" applyAlignment="1"/>
    <xf numFmtId="0" fontId="5" fillId="0" borderId="0" xfId="2" applyFont="1" applyAlignment="1"/>
    <xf numFmtId="41" fontId="5" fillId="0" borderId="4" xfId="5" applyNumberFormat="1" applyFont="1" applyBorder="1" applyAlignment="1">
      <alignment horizontal="right"/>
    </xf>
    <xf numFmtId="0" fontId="4" fillId="0" borderId="0" xfId="5" applyFont="1" applyAlignment="1"/>
    <xf numFmtId="0" fontId="2" fillId="0" borderId="0" xfId="5" applyFont="1" applyBorder="1" applyAlignment="1">
      <alignment horizontal="center" vertical="center" shrinkToFit="1"/>
    </xf>
    <xf numFmtId="0" fontId="2" fillId="0" borderId="5" xfId="5" applyFont="1" applyBorder="1" applyAlignment="1">
      <alignment horizontal="center" vertical="center" shrinkToFit="1"/>
    </xf>
    <xf numFmtId="0" fontId="15" fillId="0" borderId="4" xfId="5" applyFont="1" applyBorder="1"/>
    <xf numFmtId="0" fontId="5" fillId="0" borderId="0" xfId="5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0" fontId="5" fillId="0" borderId="6" xfId="5" applyFont="1" applyBorder="1" applyAlignment="1">
      <alignment horizontal="center"/>
    </xf>
    <xf numFmtId="0" fontId="2" fillId="0" borderId="1" xfId="5" applyFont="1" applyBorder="1" applyAlignment="1">
      <alignment horizontal="center" vertical="center" shrinkToFit="1"/>
    </xf>
    <xf numFmtId="0" fontId="2" fillId="0" borderId="3" xfId="5" applyFont="1" applyBorder="1" applyAlignment="1">
      <alignment horizontal="center" vertical="center" shrinkToFit="1"/>
    </xf>
    <xf numFmtId="0" fontId="5" fillId="0" borderId="2" xfId="5" applyFont="1" applyBorder="1" applyAlignment="1">
      <alignment horizontal="center"/>
    </xf>
    <xf numFmtId="0" fontId="2" fillId="0" borderId="11" xfId="5" applyFont="1" applyBorder="1" applyAlignment="1">
      <alignment horizontal="center" vertical="center" shrinkToFit="1"/>
    </xf>
    <xf numFmtId="0" fontId="2" fillId="0" borderId="0" xfId="5" applyFont="1" applyAlignment="1">
      <alignment horizontal="center" vertical="center" shrinkToFit="1"/>
    </xf>
    <xf numFmtId="0" fontId="2" fillId="0" borderId="5" xfId="5" applyFont="1" applyBorder="1" applyAlignment="1">
      <alignment horizontal="center" vertical="center" shrinkToFit="1"/>
    </xf>
    <xf numFmtId="0" fontId="5" fillId="0" borderId="5" xfId="5" applyFont="1" applyBorder="1" applyAlignment="1">
      <alignment horizontal="center"/>
    </xf>
    <xf numFmtId="0" fontId="2" fillId="0" borderId="6" xfId="5" applyFont="1" applyBorder="1" applyAlignment="1">
      <alignment horizontal="center" vertical="center" shrinkToFit="1"/>
    </xf>
    <xf numFmtId="0" fontId="5" fillId="0" borderId="4" xfId="5" applyFont="1" applyBorder="1"/>
    <xf numFmtId="0" fontId="5" fillId="0" borderId="9" xfId="5" applyFont="1" applyBorder="1"/>
    <xf numFmtId="0" fontId="5" fillId="0" borderId="12" xfId="5" applyFont="1" applyBorder="1"/>
    <xf numFmtId="0" fontId="2" fillId="0" borderId="8" xfId="5" applyFont="1" applyBorder="1" applyAlignment="1">
      <alignment horizontal="center" vertical="center" shrinkToFit="1"/>
    </xf>
    <xf numFmtId="0" fontId="5" fillId="0" borderId="12" xfId="5" applyFont="1" applyBorder="1" applyAlignment="1">
      <alignment horizontal="center" vertical="center" shrinkToFit="1"/>
    </xf>
    <xf numFmtId="0" fontId="5" fillId="0" borderId="13" xfId="5" applyFont="1" applyBorder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0" fontId="5" fillId="0" borderId="15" xfId="5" applyFont="1" applyBorder="1" applyAlignment="1">
      <alignment horizontal="center" vertical="center"/>
    </xf>
    <xf numFmtId="0" fontId="5" fillId="0" borderId="9" xfId="5" applyFont="1" applyBorder="1" applyAlignment="1">
      <alignment horizontal="center"/>
    </xf>
    <xf numFmtId="0" fontId="2" fillId="0" borderId="10" xfId="5" applyFont="1" applyBorder="1" applyAlignment="1">
      <alignment horizontal="center" vertical="center" shrinkToFit="1"/>
    </xf>
    <xf numFmtId="0" fontId="5" fillId="0" borderId="8" xfId="5" applyFont="1" applyBorder="1" applyAlignment="1">
      <alignment horizontal="center" vertical="center" shrinkToFit="1"/>
    </xf>
    <xf numFmtId="0" fontId="17" fillId="0" borderId="0" xfId="2" applyFont="1"/>
    <xf numFmtId="0" fontId="5" fillId="0" borderId="0" xfId="5" quotePrefix="1" applyFont="1" applyBorder="1"/>
    <xf numFmtId="0" fontId="18" fillId="0" borderId="0" xfId="2" applyFont="1"/>
    <xf numFmtId="0" fontId="5" fillId="0" borderId="0" xfId="5" applyFont="1" applyBorder="1" applyAlignment="1"/>
    <xf numFmtId="0" fontId="17" fillId="0" borderId="5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187" fontId="17" fillId="0" borderId="4" xfId="8" applyNumberFormat="1" applyFont="1" applyBorder="1" applyAlignment="1">
      <alignment horizontal="right"/>
    </xf>
    <xf numFmtId="187" fontId="17" fillId="0" borderId="0" xfId="8" applyNumberFormat="1" applyFont="1" applyAlignment="1">
      <alignment horizontal="right"/>
    </xf>
    <xf numFmtId="187" fontId="17" fillId="0" borderId="6" xfId="8" applyNumberFormat="1" applyFont="1" applyBorder="1" applyAlignment="1">
      <alignment horizontal="right"/>
    </xf>
    <xf numFmtId="0" fontId="15" fillId="0" borderId="6" xfId="5" applyFont="1" applyBorder="1" applyAlignment="1">
      <alignment horizontal="right"/>
    </xf>
    <xf numFmtId="0" fontId="15" fillId="0" borderId="4" xfId="5" applyFont="1" applyBorder="1" applyAlignment="1">
      <alignment horizontal="right"/>
    </xf>
    <xf numFmtId="191" fontId="17" fillId="0" borderId="4" xfId="8" applyNumberFormat="1" applyFont="1" applyBorder="1" applyAlignment="1">
      <alignment horizontal="right"/>
    </xf>
    <xf numFmtId="0" fontId="17" fillId="0" borderId="0" xfId="5" applyFont="1" applyBorder="1" applyAlignment="1">
      <alignment horizontal="center"/>
    </xf>
    <xf numFmtId="0" fontId="15" fillId="0" borderId="0" xfId="5" applyFont="1" applyBorder="1"/>
    <xf numFmtId="0" fontId="15" fillId="0" borderId="0" xfId="5" applyFont="1"/>
    <xf numFmtId="0" fontId="17" fillId="0" borderId="0" xfId="5" applyFont="1" applyBorder="1"/>
    <xf numFmtId="0" fontId="17" fillId="0" borderId="0" xfId="5" applyFont="1" applyAlignment="1"/>
    <xf numFmtId="0" fontId="17" fillId="0" borderId="0" xfId="5" applyFont="1" applyBorder="1" applyAlignment="1"/>
    <xf numFmtId="0" fontId="18" fillId="0" borderId="0" xfId="5" applyFont="1" applyAlignment="1"/>
    <xf numFmtId="0" fontId="18" fillId="0" borderId="0" xfId="5" applyFont="1" applyBorder="1" applyAlignment="1"/>
    <xf numFmtId="0" fontId="1" fillId="0" borderId="0" xfId="13"/>
    <xf numFmtId="0" fontId="14" fillId="0" borderId="0" xfId="13" applyFont="1" applyAlignment="1">
      <alignment horizontal="left" vertical="top"/>
    </xf>
    <xf numFmtId="0" fontId="14" fillId="0" borderId="0" xfId="13" applyFont="1" applyAlignment="1">
      <alignment horizontal="right" vertical="top"/>
    </xf>
    <xf numFmtId="0" fontId="1" fillId="0" borderId="26" xfId="13" applyBorder="1" applyAlignment="1">
      <alignment wrapText="1"/>
    </xf>
    <xf numFmtId="0" fontId="35" fillId="0" borderId="20" xfId="13" applyFont="1" applyBorder="1" applyAlignment="1">
      <alignment horizontal="left" wrapText="1"/>
    </xf>
    <xf numFmtId="0" fontId="35" fillId="0" borderId="20" xfId="13" applyFont="1" applyBorder="1" applyAlignment="1">
      <alignment horizontal="right" wrapText="1"/>
    </xf>
    <xf numFmtId="0" fontId="35" fillId="0" borderId="21" xfId="13" applyFont="1" applyBorder="1" applyAlignment="1">
      <alignment horizontal="left" wrapText="1"/>
    </xf>
    <xf numFmtId="4" fontId="35" fillId="0" borderId="20" xfId="13" applyNumberFormat="1" applyFont="1" applyBorder="1" applyAlignment="1">
      <alignment horizontal="right" wrapText="1"/>
    </xf>
    <xf numFmtId="0" fontId="31" fillId="0" borderId="20" xfId="13" applyFont="1" applyBorder="1" applyAlignment="1">
      <alignment horizontal="center" wrapText="1"/>
    </xf>
    <xf numFmtId="3" fontId="31" fillId="0" borderId="20" xfId="13" applyNumberFormat="1" applyFont="1" applyBorder="1" applyAlignment="1">
      <alignment horizontal="right" wrapText="1"/>
    </xf>
    <xf numFmtId="0" fontId="31" fillId="0" borderId="20" xfId="13" applyFont="1" applyBorder="1" applyAlignment="1">
      <alignment horizontal="right" wrapText="1"/>
    </xf>
    <xf numFmtId="4" fontId="31" fillId="0" borderId="20" xfId="13" applyNumberFormat="1" applyFont="1" applyBorder="1" applyAlignment="1">
      <alignment horizontal="right" wrapText="1"/>
    </xf>
    <xf numFmtId="0" fontId="31" fillId="0" borderId="21" xfId="13" applyFont="1" applyBorder="1" applyAlignment="1">
      <alignment horizontal="center" wrapText="1"/>
    </xf>
    <xf numFmtId="0" fontId="23" fillId="0" borderId="22" xfId="13" applyFont="1" applyBorder="1" applyAlignment="1">
      <alignment horizontal="center" vertical="center" wrapText="1"/>
    </xf>
    <xf numFmtId="0" fontId="23" fillId="0" borderId="23" xfId="13" applyFont="1" applyBorder="1" applyAlignment="1">
      <alignment horizontal="center" vertical="center" wrapText="1"/>
    </xf>
    <xf numFmtId="0" fontId="23" fillId="0" borderId="23" xfId="13" applyFont="1" applyBorder="1" applyAlignment="1">
      <alignment horizontal="center" vertical="center" wrapText="1"/>
    </xf>
    <xf numFmtId="0" fontId="23" fillId="0" borderId="20" xfId="13" applyFont="1" applyBorder="1" applyAlignment="1">
      <alignment horizontal="center" vertical="center" wrapText="1"/>
    </xf>
    <xf numFmtId="0" fontId="23" fillId="0" borderId="21" xfId="13" applyFont="1" applyBorder="1" applyAlignment="1">
      <alignment horizontal="center" vertical="center" wrapText="1"/>
    </xf>
    <xf numFmtId="0" fontId="23" fillId="0" borderId="21" xfId="13" applyFont="1" applyBorder="1" applyAlignment="1">
      <alignment horizontal="center" vertical="center" wrapText="1"/>
    </xf>
    <xf numFmtId="0" fontId="23" fillId="0" borderId="24" xfId="13" applyFont="1" applyBorder="1" applyAlignment="1">
      <alignment horizontal="center" vertical="center" wrapText="1"/>
    </xf>
    <xf numFmtId="0" fontId="23" fillId="0" borderId="27" xfId="13" applyFont="1" applyBorder="1" applyAlignment="1">
      <alignment horizontal="center" vertical="center" wrapText="1"/>
    </xf>
    <xf numFmtId="0" fontId="23" fillId="0" borderId="0" xfId="13" applyFont="1" applyBorder="1" applyAlignment="1">
      <alignment horizontal="center" vertical="center" wrapText="1"/>
    </xf>
    <xf numFmtId="0" fontId="23" fillId="0" borderId="25" xfId="13" applyFont="1" applyBorder="1" applyAlignment="1">
      <alignment horizontal="center" vertical="center" wrapText="1"/>
    </xf>
    <xf numFmtId="0" fontId="23" fillId="0" borderId="24" xfId="13" applyFont="1" applyBorder="1" applyAlignment="1">
      <alignment horizontal="center" vertical="center" wrapText="1"/>
    </xf>
    <xf numFmtId="0" fontId="23" fillId="0" borderId="26" xfId="13" applyFont="1" applyBorder="1" applyAlignment="1">
      <alignment horizontal="center" vertical="center" wrapText="1"/>
    </xf>
    <xf numFmtId="0" fontId="23" fillId="0" borderId="0" xfId="13" applyFont="1"/>
    <xf numFmtId="0" fontId="42" fillId="0" borderId="0" xfId="5" applyFont="1" applyBorder="1"/>
    <xf numFmtId="0" fontId="42" fillId="0" borderId="0" xfId="5" applyFont="1" applyBorder="1" applyAlignment="1">
      <alignment horizontal="right"/>
    </xf>
    <xf numFmtId="0" fontId="42" fillId="0" borderId="0" xfId="5" applyFont="1" applyBorder="1" applyAlignment="1">
      <alignment horizontal="left"/>
    </xf>
    <xf numFmtId="0" fontId="2" fillId="0" borderId="0" xfId="5" applyFont="1" applyBorder="1" applyAlignment="1">
      <alignment horizontal="center"/>
    </xf>
    <xf numFmtId="2" fontId="2" fillId="0" borderId="0" xfId="5" applyNumberFormat="1" applyFont="1" applyBorder="1" applyAlignment="1">
      <alignment horizontal="center"/>
    </xf>
    <xf numFmtId="3" fontId="2" fillId="0" borderId="0" xfId="5" applyNumberFormat="1" applyFont="1" applyBorder="1" applyAlignment="1">
      <alignment horizontal="center"/>
    </xf>
    <xf numFmtId="0" fontId="2" fillId="0" borderId="0" xfId="5" applyFont="1" applyBorder="1" applyAlignment="1">
      <alignment horizontal="center" vertical="center" wrapText="1"/>
    </xf>
    <xf numFmtId="0" fontId="12" fillId="0" borderId="0" xfId="5" applyFont="1" applyAlignment="1"/>
    <xf numFmtId="0" fontId="12" fillId="0" borderId="0" xfId="5" applyFont="1" applyBorder="1" applyAlignment="1"/>
    <xf numFmtId="0" fontId="12" fillId="0" borderId="0" xfId="5" applyFont="1" applyBorder="1" applyAlignment="1">
      <alignment horizontal="left"/>
    </xf>
    <xf numFmtId="0" fontId="12" fillId="0" borderId="0" xfId="5" applyFont="1" applyAlignment="1">
      <alignment horizontal="right"/>
    </xf>
    <xf numFmtId="0" fontId="5" fillId="0" borderId="1" xfId="5" applyFont="1" applyBorder="1" applyAlignment="1">
      <alignment horizontal="center"/>
    </xf>
    <xf numFmtId="2" fontId="12" fillId="0" borderId="2" xfId="5" applyNumberFormat="1" applyFont="1" applyBorder="1" applyAlignment="1"/>
    <xf numFmtId="187" fontId="12" fillId="0" borderId="2" xfId="8" applyNumberFormat="1" applyFont="1" applyBorder="1" applyAlignment="1"/>
    <xf numFmtId="0" fontId="12" fillId="0" borderId="1" xfId="5" applyFont="1" applyBorder="1" applyAlignment="1"/>
    <xf numFmtId="0" fontId="5" fillId="0" borderId="1" xfId="5" applyFont="1" applyBorder="1" applyAlignment="1"/>
    <xf numFmtId="2" fontId="12" fillId="0" borderId="4" xfId="5" applyNumberFormat="1" applyFont="1" applyBorder="1" applyAlignment="1"/>
    <xf numFmtId="0" fontId="15" fillId="0" borderId="0" xfId="5" applyFont="1" applyBorder="1" applyAlignment="1"/>
    <xf numFmtId="0" fontId="15" fillId="0" borderId="0" xfId="5" applyFont="1" applyAlignment="1"/>
    <xf numFmtId="0" fontId="15" fillId="0" borderId="0" xfId="2" applyFont="1" applyAlignment="1"/>
    <xf numFmtId="0" fontId="12" fillId="0" borderId="6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2" xfId="5" applyFont="1" applyBorder="1" applyAlignment="1">
      <alignment horizontal="center" vertical="center" shrinkToFit="1"/>
    </xf>
    <xf numFmtId="0" fontId="12" fillId="0" borderId="11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shrinkToFit="1"/>
    </xf>
    <xf numFmtId="0" fontId="12" fillId="0" borderId="6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2" fillId="0" borderId="16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8" fillId="0" borderId="0" xfId="5" applyFont="1" applyBorder="1"/>
    <xf numFmtId="0" fontId="2" fillId="0" borderId="0" xfId="14" applyFont="1"/>
    <xf numFmtId="0" fontId="9" fillId="0" borderId="0" xfId="5"/>
    <xf numFmtId="0" fontId="12" fillId="0" borderId="0" xfId="14" applyFont="1"/>
    <xf numFmtId="0" fontId="12" fillId="0" borderId="0" xfId="14" applyFont="1" applyBorder="1" applyAlignment="1">
      <alignment vertical="center"/>
    </xf>
    <xf numFmtId="0" fontId="5" fillId="0" borderId="0" xfId="14" applyFont="1"/>
    <xf numFmtId="0" fontId="12" fillId="0" borderId="0" xfId="14" applyFont="1" applyBorder="1"/>
    <xf numFmtId="0" fontId="2" fillId="0" borderId="1" xfId="14" applyFont="1" applyBorder="1"/>
    <xf numFmtId="0" fontId="2" fillId="0" borderId="11" xfId="14" applyFont="1" applyBorder="1"/>
    <xf numFmtId="0" fontId="12" fillId="0" borderId="2" xfId="14" applyFont="1" applyBorder="1" applyAlignment="1">
      <alignment vertical="center"/>
    </xf>
    <xf numFmtId="0" fontId="12" fillId="0" borderId="1" xfId="14" applyFont="1" applyBorder="1"/>
    <xf numFmtId="0" fontId="12" fillId="0" borderId="1" xfId="14" applyFont="1" applyBorder="1" applyAlignment="1">
      <alignment vertical="center"/>
    </xf>
    <xf numFmtId="0" fontId="9" fillId="0" borderId="0" xfId="5" applyNumberFormat="1"/>
    <xf numFmtId="0" fontId="9" fillId="0" borderId="0" xfId="5" applyAlignment="1">
      <alignment horizontal="left"/>
    </xf>
    <xf numFmtId="0" fontId="12" fillId="0" borderId="0" xfId="14" applyFont="1" applyFill="1" applyBorder="1" applyAlignment="1">
      <alignment horizontal="left"/>
    </xf>
    <xf numFmtId="43" fontId="35" fillId="0" borderId="4" xfId="14" applyNumberFormat="1" applyFont="1" applyBorder="1" applyAlignment="1"/>
    <xf numFmtId="0" fontId="12" fillId="0" borderId="0" xfId="14" applyFont="1" applyAlignment="1"/>
    <xf numFmtId="0" fontId="12" fillId="0" borderId="0" xfId="14" applyFont="1" applyFill="1" applyAlignment="1"/>
    <xf numFmtId="0" fontId="17" fillId="0" borderId="0" xfId="14" applyFont="1" applyAlignment="1"/>
    <xf numFmtId="0" fontId="4" fillId="0" borderId="0" xfId="14" applyFont="1"/>
    <xf numFmtId="0" fontId="4" fillId="0" borderId="0" xfId="14" applyFont="1" applyBorder="1"/>
    <xf numFmtId="0" fontId="17" fillId="0" borderId="0" xfId="14" applyFont="1" applyBorder="1" applyAlignment="1">
      <alignment horizontal="center"/>
    </xf>
    <xf numFmtId="0" fontId="12" fillId="0" borderId="0" xfId="14" applyFont="1" applyFill="1" applyBorder="1" applyAlignment="1"/>
    <xf numFmtId="0" fontId="12" fillId="0" borderId="0" xfId="14" applyFont="1" applyBorder="1" applyAlignment="1"/>
    <xf numFmtId="0" fontId="17" fillId="0" borderId="0" xfId="14" applyFont="1"/>
    <xf numFmtId="43" fontId="35" fillId="0" borderId="9" xfId="14" applyNumberFormat="1" applyFont="1" applyBorder="1" applyAlignment="1"/>
    <xf numFmtId="0" fontId="18" fillId="0" borderId="0" xfId="14" applyFont="1"/>
    <xf numFmtId="0" fontId="12" fillId="0" borderId="1" xfId="14" applyFont="1" applyBorder="1" applyAlignment="1">
      <alignment horizontal="center" vertical="center" wrapText="1"/>
    </xf>
    <xf numFmtId="0" fontId="12" fillId="0" borderId="3" xfId="14" applyFont="1" applyBorder="1" applyAlignment="1">
      <alignment horizontal="center" vertical="center" wrapText="1"/>
    </xf>
    <xf numFmtId="0" fontId="12" fillId="0" borderId="15" xfId="14" applyFont="1" applyBorder="1" applyAlignment="1">
      <alignment horizontal="center" vertical="center"/>
    </xf>
    <xf numFmtId="0" fontId="12" fillId="0" borderId="2" xfId="14" applyFont="1" applyBorder="1" applyAlignment="1">
      <alignment horizontal="center" vertical="center" wrapText="1"/>
    </xf>
    <xf numFmtId="0" fontId="12" fillId="0" borderId="11" xfId="14" applyFont="1" applyBorder="1" applyAlignment="1">
      <alignment horizontal="center" vertical="center" wrapText="1"/>
    </xf>
    <xf numFmtId="0" fontId="12" fillId="0" borderId="0" xfId="14" applyFont="1" applyBorder="1" applyAlignment="1">
      <alignment horizontal="center" vertical="center" wrapText="1"/>
    </xf>
    <xf numFmtId="0" fontId="12" fillId="0" borderId="5" xfId="14" applyFont="1" applyBorder="1" applyAlignment="1">
      <alignment horizontal="center" vertical="center" wrapText="1"/>
    </xf>
    <xf numFmtId="0" fontId="12" fillId="0" borderId="5" xfId="14" applyFont="1" applyBorder="1" applyAlignment="1">
      <alignment horizontal="center"/>
    </xf>
    <xf numFmtId="0" fontId="12" fillId="0" borderId="4" xfId="14" applyFont="1" applyBorder="1" applyAlignment="1">
      <alignment horizontal="center" vertical="center" wrapText="1"/>
    </xf>
    <xf numFmtId="0" fontId="12" fillId="0" borderId="6" xfId="14" applyFont="1" applyBorder="1" applyAlignment="1">
      <alignment horizontal="center" vertical="center" wrapText="1"/>
    </xf>
    <xf numFmtId="0" fontId="12" fillId="0" borderId="8" xfId="14" applyFont="1" applyBorder="1" applyAlignment="1">
      <alignment horizontal="center" vertical="center" wrapText="1"/>
    </xf>
    <xf numFmtId="0" fontId="12" fillId="0" borderId="12" xfId="14" applyFont="1" applyBorder="1" applyAlignment="1">
      <alignment horizontal="center" vertical="center" wrapText="1"/>
    </xf>
    <xf numFmtId="0" fontId="12" fillId="0" borderId="12" xfId="14" applyFont="1" applyBorder="1" applyAlignment="1">
      <alignment horizontal="center"/>
    </xf>
    <xf numFmtId="0" fontId="12" fillId="0" borderId="9" xfId="14" applyFont="1" applyBorder="1" applyAlignment="1">
      <alignment horizontal="center" vertical="center" wrapText="1"/>
    </xf>
    <xf numFmtId="0" fontId="12" fillId="0" borderId="10" xfId="14" applyFont="1" applyBorder="1" applyAlignment="1">
      <alignment horizontal="center" vertical="center" wrapText="1"/>
    </xf>
    <xf numFmtId="0" fontId="4" fillId="0" borderId="0" xfId="14" applyFont="1" applyBorder="1" applyAlignment="1">
      <alignment horizontal="left" vertical="center"/>
    </xf>
    <xf numFmtId="0" fontId="2" fillId="0" borderId="0" xfId="14" applyFont="1" applyBorder="1"/>
    <xf numFmtId="2" fontId="18" fillId="0" borderId="0" xfId="14" applyNumberFormat="1" applyFont="1" applyAlignment="1">
      <alignment horizontal="center"/>
    </xf>
    <xf numFmtId="0" fontId="4" fillId="0" borderId="0" xfId="14" applyFont="1" applyAlignment="1"/>
    <xf numFmtId="0" fontId="44" fillId="0" borderId="0" xfId="14" applyFont="1" applyFill="1" applyBorder="1" applyAlignment="1"/>
    <xf numFmtId="0" fontId="12" fillId="0" borderId="5" xfId="14" applyFont="1" applyBorder="1" applyAlignment="1"/>
    <xf numFmtId="0" fontId="13" fillId="0" borderId="0" xfId="14" applyFont="1" applyAlignment="1"/>
    <xf numFmtId="0" fontId="15" fillId="0" borderId="0" xfId="5" applyFont="1" applyBorder="1" applyAlignment="1">
      <alignment horizontal="center"/>
    </xf>
    <xf numFmtId="0" fontId="12" fillId="0" borderId="6" xfId="14" applyFont="1" applyBorder="1" applyAlignment="1"/>
    <xf numFmtId="0" fontId="13" fillId="0" borderId="0" xfId="14" applyFont="1" applyBorder="1" applyAlignment="1"/>
    <xf numFmtId="43" fontId="31" fillId="0" borderId="9" xfId="14" applyNumberFormat="1" applyFont="1" applyBorder="1" applyAlignment="1"/>
    <xf numFmtId="187" fontId="17" fillId="0" borderId="4" xfId="14" applyNumberFormat="1" applyFont="1" applyBorder="1" applyAlignment="1"/>
    <xf numFmtId="187" fontId="17" fillId="0" borderId="4" xfId="8" applyNumberFormat="1" applyFont="1" applyBorder="1" applyAlignment="1"/>
    <xf numFmtId="0" fontId="17" fillId="0" borderId="8" xfId="14" applyFont="1" applyBorder="1" applyAlignment="1">
      <alignment horizontal="center"/>
    </xf>
    <xf numFmtId="0" fontId="1" fillId="0" borderId="0" xfId="15"/>
    <xf numFmtId="187" fontId="1" fillId="0" borderId="0" xfId="16" applyNumberFormat="1" applyFont="1"/>
    <xf numFmtId="187" fontId="45" fillId="0" borderId="0" xfId="16" applyNumberFormat="1" applyFont="1"/>
    <xf numFmtId="0" fontId="45" fillId="0" borderId="0" xfId="15" applyFont="1"/>
    <xf numFmtId="0" fontId="45" fillId="0" borderId="0" xfId="15" applyFont="1" applyAlignment="1">
      <alignment horizontal="left" vertical="top"/>
    </xf>
    <xf numFmtId="0" fontId="29" fillId="0" borderId="0" xfId="15" applyFont="1"/>
    <xf numFmtId="187" fontId="29" fillId="0" borderId="0" xfId="16" applyNumberFormat="1" applyFont="1"/>
    <xf numFmtId="187" fontId="46" fillId="0" borderId="28" xfId="16" applyNumberFormat="1" applyFont="1" applyBorder="1"/>
    <xf numFmtId="0" fontId="46" fillId="0" borderId="28" xfId="15" applyFont="1" applyBorder="1"/>
    <xf numFmtId="0" fontId="46" fillId="0" borderId="28" xfId="15" applyFont="1" applyBorder="1" applyAlignment="1">
      <alignment horizontal="left" vertical="top"/>
    </xf>
    <xf numFmtId="0" fontId="47" fillId="0" borderId="0" xfId="15" applyFont="1"/>
    <xf numFmtId="187" fontId="47" fillId="0" borderId="0" xfId="16" applyNumberFormat="1" applyFont="1"/>
    <xf numFmtId="187" fontId="48" fillId="0" borderId="29" xfId="16" applyNumberFormat="1" applyFont="1" applyBorder="1"/>
    <xf numFmtId="0" fontId="48" fillId="0" borderId="29" xfId="15" applyFont="1" applyBorder="1"/>
    <xf numFmtId="0" fontId="46" fillId="0" borderId="4" xfId="15" applyFont="1" applyBorder="1" applyAlignment="1">
      <alignment horizontal="left" vertical="top"/>
    </xf>
    <xf numFmtId="187" fontId="46" fillId="0" borderId="29" xfId="16" applyNumberFormat="1" applyFont="1" applyBorder="1"/>
    <xf numFmtId="0" fontId="46" fillId="0" borderId="29" xfId="15" applyFont="1" applyBorder="1"/>
    <xf numFmtId="0" fontId="46" fillId="0" borderId="30" xfId="15" applyFont="1" applyBorder="1" applyAlignment="1">
      <alignment horizontal="left" vertical="top"/>
    </xf>
    <xf numFmtId="0" fontId="46" fillId="0" borderId="30" xfId="15" applyFont="1" applyBorder="1" applyAlignment="1">
      <alignment horizontal="left" vertical="top"/>
    </xf>
    <xf numFmtId="0" fontId="46" fillId="0" borderId="29" xfId="15" applyFont="1" applyBorder="1" applyAlignment="1">
      <alignment horizontal="left" vertical="top"/>
    </xf>
    <xf numFmtId="187" fontId="46" fillId="0" borderId="31" xfId="16" applyNumberFormat="1" applyFont="1" applyBorder="1"/>
    <xf numFmtId="0" fontId="46" fillId="0" borderId="31" xfId="15" applyFont="1" applyBorder="1"/>
    <xf numFmtId="0" fontId="46" fillId="0" borderId="31" xfId="15" applyFont="1" applyBorder="1" applyAlignment="1">
      <alignment horizontal="left" vertical="top"/>
    </xf>
    <xf numFmtId="187" fontId="46" fillId="0" borderId="16" xfId="16" applyNumberFormat="1" applyFont="1" applyFill="1" applyBorder="1" applyAlignment="1">
      <alignment horizontal="center"/>
    </xf>
    <xf numFmtId="0" fontId="46" fillId="0" borderId="16" xfId="15" applyFont="1" applyFill="1" applyBorder="1" applyAlignment="1">
      <alignment horizontal="center"/>
    </xf>
    <xf numFmtId="0" fontId="46" fillId="0" borderId="16" xfId="15" applyFont="1" applyFill="1" applyBorder="1" applyAlignment="1">
      <alignment horizontal="left" vertical="top"/>
    </xf>
    <xf numFmtId="0" fontId="1" fillId="0" borderId="0" xfId="15" applyFont="1" applyAlignment="1">
      <alignment horizontal="left" vertical="top"/>
    </xf>
    <xf numFmtId="0" fontId="12" fillId="0" borderId="0" xfId="5" applyFont="1"/>
    <xf numFmtId="0" fontId="12" fillId="0" borderId="1" xfId="5" applyFont="1" applyBorder="1"/>
    <xf numFmtId="0" fontId="12" fillId="0" borderId="11" xfId="5" applyFont="1" applyBorder="1"/>
    <xf numFmtId="0" fontId="12" fillId="0" borderId="2" xfId="5" applyFont="1" applyBorder="1"/>
    <xf numFmtId="0" fontId="12" fillId="0" borderId="3" xfId="5" applyFont="1" applyBorder="1"/>
    <xf numFmtId="187" fontId="12" fillId="0" borderId="5" xfId="8" applyNumberFormat="1" applyFont="1" applyBorder="1" applyAlignment="1"/>
    <xf numFmtId="187" fontId="12" fillId="0" borderId="0" xfId="8" applyNumberFormat="1" applyFont="1" applyAlignment="1"/>
    <xf numFmtId="41" fontId="12" fillId="0" borderId="4" xfId="8" applyNumberFormat="1" applyFont="1" applyBorder="1" applyAlignment="1"/>
    <xf numFmtId="0" fontId="12" fillId="0" borderId="11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1" xfId="5" applyFont="1" applyBorder="1" applyAlignment="1">
      <alignment horizontal="center"/>
    </xf>
    <xf numFmtId="0" fontId="12" fillId="0" borderId="9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Border="1" applyAlignment="1">
      <alignment horizontal="center"/>
    </xf>
    <xf numFmtId="0" fontId="12" fillId="0" borderId="0" xfId="5" applyFont="1" applyBorder="1" applyAlignment="1">
      <alignment horizontal="center" vertical="center" wrapText="1"/>
    </xf>
    <xf numFmtId="187" fontId="12" fillId="0" borderId="0" xfId="8" applyNumberFormat="1" applyFont="1" applyBorder="1"/>
    <xf numFmtId="187" fontId="12" fillId="0" borderId="0" xfId="8" applyNumberFormat="1" applyFont="1"/>
    <xf numFmtId="187" fontId="17" fillId="0" borderId="6" xfId="8" applyNumberFormat="1" applyFont="1" applyBorder="1" applyAlignment="1"/>
    <xf numFmtId="187" fontId="17" fillId="0" borderId="5" xfId="8" applyNumberFormat="1" applyFont="1" applyBorder="1" applyAlignment="1"/>
    <xf numFmtId="187" fontId="17" fillId="0" borderId="0" xfId="8" applyNumberFormat="1" applyFont="1" applyAlignment="1"/>
    <xf numFmtId="0" fontId="12" fillId="0" borderId="8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/>
    </xf>
    <xf numFmtId="0" fontId="12" fillId="0" borderId="8" xfId="5" applyFont="1" applyBorder="1" applyAlignment="1">
      <alignment horizontal="center"/>
    </xf>
    <xf numFmtId="187" fontId="2" fillId="0" borderId="0" xfId="5" applyNumberFormat="1" applyFont="1" applyBorder="1"/>
  </cellXfs>
  <cellStyles count="17">
    <cellStyle name="Normal 2 14" xfId="2"/>
    <cellStyle name="Normal 3" xfId="10"/>
    <cellStyle name="Normal 35 2" xfId="9"/>
    <cellStyle name="เครื่องหมายจุลภาค 10" xfId="8"/>
    <cellStyle name="เครื่องหมายจุลภาค 13" xfId="16"/>
    <cellStyle name="เครื่องหมายจุลภาค 2" xfId="3"/>
    <cellStyle name="เครื่องหมายจุลภาค 3 2" xfId="4"/>
    <cellStyle name="จุลภาค 2" xfId="12"/>
    <cellStyle name="ปกติ" xfId="0" builtinId="0"/>
    <cellStyle name="ปกติ 12" xfId="15"/>
    <cellStyle name="ปกติ 2" xfId="1"/>
    <cellStyle name="ปกติ 2 2" xfId="5"/>
    <cellStyle name="ปกติ 3 2" xfId="6"/>
    <cellStyle name="ปกติ 4 3" xfId="11"/>
    <cellStyle name="ปกติ 8" xfId="13"/>
    <cellStyle name="ปกติ 8 2" xfId="14"/>
    <cellStyle name="ปกติ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220941</xdr:colOff>
      <xdr:row>15</xdr:row>
      <xdr:rowOff>111045</xdr:rowOff>
    </xdr:from>
    <xdr:to>
      <xdr:col>34</xdr:col>
      <xdr:colOff>163352</xdr:colOff>
      <xdr:row>35</xdr:row>
      <xdr:rowOff>209077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338D1D56-B5B8-478D-B8C6-68C2E2E72926}"/>
            </a:ext>
          </a:extLst>
        </xdr:cNvPr>
        <xdr:cNvGrpSpPr/>
      </xdr:nvGrpSpPr>
      <xdr:grpSpPr>
        <a:xfrm>
          <a:off x="13336866" y="3206670"/>
          <a:ext cx="494861" cy="4050907"/>
          <a:chOff x="9439275" y="1771650"/>
          <a:chExt cx="496250" cy="4972240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67E4AA64-8032-402E-9517-07AE83A99FDC}"/>
              </a:ext>
            </a:extLst>
          </xdr:cNvPr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12688768-7246-4841-A725-2309A8A8265A}"/>
                </a:ext>
              </a:extLst>
            </xdr:cNvPr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B8D3AF8-70B2-4D6C-A62E-688B082F4032}"/>
                </a:ext>
              </a:extLst>
            </xdr:cNvPr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E45DF4F7-97D6-425E-8FA8-428579E3CB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33</xdr:col>
      <xdr:colOff>38097</xdr:colOff>
      <xdr:row>38</xdr:row>
      <xdr:rowOff>59859</xdr:rowOff>
    </xdr:from>
    <xdr:to>
      <xdr:col>34</xdr:col>
      <xdr:colOff>6042</xdr:colOff>
      <xdr:row>53</xdr:row>
      <xdr:rowOff>144210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id="{E94F7613-3207-43A4-99C2-268C4EBFF23D}"/>
            </a:ext>
          </a:extLst>
        </xdr:cNvPr>
        <xdr:cNvGrpSpPr/>
      </xdr:nvGrpSpPr>
      <xdr:grpSpPr>
        <a:xfrm>
          <a:off x="13154022" y="7889409"/>
          <a:ext cx="520395" cy="3303801"/>
          <a:chOff x="9647336" y="9525"/>
          <a:chExt cx="420012" cy="4017293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id="{58676BE1-46E3-4F87-9FFA-592933554EDD}"/>
              </a:ext>
            </a:extLst>
          </xdr:cNvPr>
          <xdr:cNvGrpSpPr/>
        </xdr:nvGrpSpPr>
        <xdr:grpSpPr>
          <a:xfrm>
            <a:off x="9647336" y="9525"/>
            <a:ext cx="372964" cy="663105"/>
            <a:chOff x="9647336" y="9525"/>
            <a:chExt cx="372964" cy="663105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id="{471D3461-1A85-48CF-8F03-8A0F2024A333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415765EC-B687-418E-891E-D2ECF9130C8F}"/>
                </a:ext>
              </a:extLst>
            </xdr:cNvPr>
            <xdr:cNvSpPr txBox="1"/>
          </xdr:nvSpPr>
          <xdr:spPr>
            <a:xfrm rot="5400000">
              <a:off x="9506463" y="182606"/>
              <a:ext cx="630897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EA4CDB0-9A1B-4430-9283-6740A34DDB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33</xdr:col>
      <xdr:colOff>127098</xdr:colOff>
      <xdr:row>57</xdr:row>
      <xdr:rowOff>36134</xdr:rowOff>
    </xdr:from>
    <xdr:to>
      <xdr:col>33</xdr:col>
      <xdr:colOff>485155</xdr:colOff>
      <xdr:row>103</xdr:row>
      <xdr:rowOff>171451</xdr:rowOff>
    </xdr:to>
    <xdr:grpSp>
      <xdr:nvGrpSpPr>
        <xdr:cNvPr id="12" name="Group 8">
          <a:extLst>
            <a:ext uri="{FF2B5EF4-FFF2-40B4-BE49-F238E27FC236}">
              <a16:creationId xmlns:a16="http://schemas.microsoft.com/office/drawing/2014/main" id="{B58A2B18-E606-417A-9C97-5DB13CFB537B}"/>
            </a:ext>
          </a:extLst>
        </xdr:cNvPr>
        <xdr:cNvGrpSpPr/>
      </xdr:nvGrpSpPr>
      <xdr:grpSpPr>
        <a:xfrm>
          <a:off x="13243023" y="11999534"/>
          <a:ext cx="358057" cy="9355517"/>
          <a:chOff x="9482248" y="2148087"/>
          <a:chExt cx="429855" cy="4281140"/>
        </a:xfrm>
      </xdr:grpSpPr>
      <xdr:grpSp>
        <xdr:nvGrpSpPr>
          <xdr:cNvPr id="13" name="Group 13">
            <a:extLst>
              <a:ext uri="{FF2B5EF4-FFF2-40B4-BE49-F238E27FC236}">
                <a16:creationId xmlns:a16="http://schemas.microsoft.com/office/drawing/2014/main" id="{F062684A-614C-474E-B311-BE5768B5B11A}"/>
              </a:ext>
            </a:extLst>
          </xdr:cNvPr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15" name="Flowchart: Delay 12">
              <a:extLst>
                <a:ext uri="{FF2B5EF4-FFF2-40B4-BE49-F238E27FC236}">
                  <a16:creationId xmlns:a16="http://schemas.microsoft.com/office/drawing/2014/main" id="{AB40218A-3346-40AD-9037-515412CDB393}"/>
                </a:ext>
              </a:extLst>
            </xdr:cNvPr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564B6B98-5D4B-49D3-8332-84040924188A}"/>
                </a:ext>
              </a:extLst>
            </xdr:cNvPr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id="{AC1E6DA4-E055-4BAB-9D9C-9BDF6F636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215780</xdr:colOff>
      <xdr:row>107</xdr:row>
      <xdr:rowOff>40660</xdr:rowOff>
    </xdr:from>
    <xdr:to>
      <xdr:col>35</xdr:col>
      <xdr:colOff>148333</xdr:colOff>
      <xdr:row>121</xdr:row>
      <xdr:rowOff>146520</xdr:rowOff>
    </xdr:to>
    <xdr:grpSp>
      <xdr:nvGrpSpPr>
        <xdr:cNvPr id="17" name="Group 10">
          <a:extLst>
            <a:ext uri="{FF2B5EF4-FFF2-40B4-BE49-F238E27FC236}">
              <a16:creationId xmlns:a16="http://schemas.microsoft.com/office/drawing/2014/main" id="{70160776-5911-41F9-A2D9-FCA395C9E089}"/>
            </a:ext>
          </a:extLst>
        </xdr:cNvPr>
        <xdr:cNvGrpSpPr/>
      </xdr:nvGrpSpPr>
      <xdr:grpSpPr>
        <a:xfrm>
          <a:off x="13884155" y="21862435"/>
          <a:ext cx="485003" cy="3134810"/>
          <a:chOff x="9677400" y="9525"/>
          <a:chExt cx="389948" cy="4017293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id="{8BEAF9A2-4710-4B34-8830-8EE48E21D382}"/>
              </a:ext>
            </a:extLst>
          </xdr:cNvPr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20" name="Flowchart: Delay 6">
              <a:extLst>
                <a:ext uri="{FF2B5EF4-FFF2-40B4-BE49-F238E27FC236}">
                  <a16:creationId xmlns:a16="http://schemas.microsoft.com/office/drawing/2014/main" id="{54EC8FEE-8D7D-4381-9ACD-8409CC17BEBD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40F944FD-3D93-4385-BC3E-291C38D24113}"/>
                </a:ext>
              </a:extLst>
            </xdr:cNvPr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id="{A0D05E13-574C-40D8-B59E-CE09A61595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33</xdr:col>
      <xdr:colOff>116205</xdr:colOff>
      <xdr:row>102</xdr:row>
      <xdr:rowOff>241459</xdr:rowOff>
    </xdr:from>
    <xdr:ext cx="613410" cy="491490"/>
    <xdr:pic>
      <xdr:nvPicPr>
        <xdr:cNvPr id="22" name="Picture 1">
          <a:extLst>
            <a:ext uri="{FF2B5EF4-FFF2-40B4-BE49-F238E27FC236}">
              <a16:creationId xmlns:a16="http://schemas.microsoft.com/office/drawing/2014/main" id="{1A281403-E9CF-445C-9A21-62C99B62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47055" y="18643759"/>
          <a:ext cx="613410" cy="4914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33</xdr:col>
      <xdr:colOff>172402</xdr:colOff>
      <xdr:row>107</xdr:row>
      <xdr:rowOff>2382</xdr:rowOff>
    </xdr:from>
    <xdr:ext cx="598170" cy="523875"/>
    <xdr:pic>
      <xdr:nvPicPr>
        <xdr:cNvPr id="23" name="Picture 2">
          <a:extLst>
            <a:ext uri="{FF2B5EF4-FFF2-40B4-BE49-F238E27FC236}">
              <a16:creationId xmlns:a16="http://schemas.microsoft.com/office/drawing/2014/main" id="{AA2D7B28-1244-4820-9104-8706F3B53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8403252" y="19366707"/>
          <a:ext cx="598170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36</xdr:col>
      <xdr:colOff>173832</xdr:colOff>
      <xdr:row>35</xdr:row>
      <xdr:rowOff>224314</xdr:rowOff>
    </xdr:from>
    <xdr:ext cx="680085" cy="592455"/>
    <xdr:pic>
      <xdr:nvPicPr>
        <xdr:cNvPr id="24" name="Picture 1">
          <a:extLst>
            <a:ext uri="{FF2B5EF4-FFF2-40B4-BE49-F238E27FC236}">
              <a16:creationId xmlns:a16="http://schemas.microsoft.com/office/drawing/2014/main" id="{61588E22-4C44-4F9B-B35A-F02F7AE9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062032" y="6510814"/>
          <a:ext cx="680085" cy="592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34</xdr:col>
      <xdr:colOff>468154</xdr:colOff>
      <xdr:row>32</xdr:row>
      <xdr:rowOff>75247</xdr:rowOff>
    </xdr:from>
    <xdr:ext cx="643890" cy="720090"/>
    <xdr:pic>
      <xdr:nvPicPr>
        <xdr:cNvPr id="25" name="Picture 2">
          <a:extLst>
            <a:ext uri="{FF2B5EF4-FFF2-40B4-BE49-F238E27FC236}">
              <a16:creationId xmlns:a16="http://schemas.microsoft.com/office/drawing/2014/main" id="{0F698952-0BCD-4E20-BBD3-AE6107096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9251454" y="5866447"/>
          <a:ext cx="643890" cy="720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504825</xdr:colOff>
      <xdr:row>3</xdr:row>
      <xdr:rowOff>95251</xdr:rowOff>
    </xdr:from>
    <xdr:to>
      <xdr:col>14</xdr:col>
      <xdr:colOff>247650</xdr:colOff>
      <xdr:row>4</xdr:row>
      <xdr:rowOff>200026</xdr:rowOff>
    </xdr:to>
    <xdr:sp macro="" textlink="">
      <xdr:nvSpPr>
        <xdr:cNvPr id="2" name="Flowchart: Delay 1">
          <a:extLst>
            <a:ext uri="{FF2B5EF4-FFF2-40B4-BE49-F238E27FC236}">
              <a16:creationId xmlns:a16="http://schemas.microsoft.com/office/drawing/2014/main" id="{4D619070-0D36-45EF-A9D3-2B5D8CA80A1F}"/>
            </a:ext>
          </a:extLst>
        </xdr:cNvPr>
        <xdr:cNvSpPr/>
      </xdr:nvSpPr>
      <xdr:spPr bwMode="auto">
        <a:xfrm>
          <a:off x="9420225" y="638176"/>
          <a:ext cx="428625" cy="26670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276225</xdr:colOff>
      <xdr:row>8</xdr:row>
      <xdr:rowOff>142875</xdr:rowOff>
    </xdr:from>
    <xdr:to>
      <xdr:col>24</xdr:col>
      <xdr:colOff>38100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2FBBCA1F-5508-4729-96C2-00E809807779}"/>
            </a:ext>
          </a:extLst>
        </xdr:cNvPr>
        <xdr:cNvGrpSpPr>
          <a:grpSpLocks/>
        </xdr:cNvGrpSpPr>
      </xdr:nvGrpSpPr>
      <xdr:grpSpPr bwMode="auto">
        <a:xfrm>
          <a:off x="12630150" y="1781175"/>
          <a:ext cx="847725" cy="4591050"/>
          <a:chOff x="9439275" y="1771650"/>
          <a:chExt cx="515084" cy="4834890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E7FFDC01-928A-4DC8-8F7D-18184BFB678A}"/>
              </a:ext>
            </a:extLst>
          </xdr:cNvPr>
          <xdr:cNvGrpSpPr>
            <a:grpSpLocks/>
          </xdr:cNvGrpSpPr>
        </xdr:nvGrpSpPr>
        <xdr:grpSpPr bwMode="auto">
          <a:xfrm>
            <a:off x="9740550" y="6194200"/>
            <a:ext cx="213809" cy="412341"/>
            <a:chOff x="9740550" y="6194200"/>
            <a:chExt cx="213809" cy="412341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9698B31E-28DF-4E31-907D-1A05497992EA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47757" y="6291853"/>
              <a:ext cx="404255" cy="208949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4">
              <a:extLst>
                <a:ext uri="{FF2B5EF4-FFF2-40B4-BE49-F238E27FC236}">
                  <a16:creationId xmlns:a16="http://schemas.microsoft.com/office/drawing/2014/main" id="{42068C7E-712C-43A7-B440-446F44BEFDA6}"/>
                </a:ext>
              </a:extLst>
            </xdr:cNvPr>
            <xdr:cNvSpPr txBox="1"/>
          </xdr:nvSpPr>
          <xdr:spPr>
            <a:xfrm rot="5400000">
              <a:off x="9667448" y="6326591"/>
              <a:ext cx="351081" cy="2088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3F62899C-013C-48BC-8E92-760949A82E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3320" cy="43634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123825</xdr:colOff>
      <xdr:row>37</xdr:row>
      <xdr:rowOff>0</xdr:rowOff>
    </xdr:from>
    <xdr:to>
      <xdr:col>24</xdr:col>
      <xdr:colOff>333375</xdr:colOff>
      <xdr:row>44</xdr:row>
      <xdr:rowOff>76200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id="{A7E04777-C1AF-49E3-AE7F-5A62444EF65D}"/>
            </a:ext>
          </a:extLst>
        </xdr:cNvPr>
        <xdr:cNvGrpSpPr>
          <a:grpSpLocks/>
        </xdr:cNvGrpSpPr>
      </xdr:nvGrpSpPr>
      <xdr:grpSpPr bwMode="auto">
        <a:xfrm>
          <a:off x="13287375" y="8296275"/>
          <a:ext cx="485775" cy="1657350"/>
          <a:chOff x="9733890" y="9524"/>
          <a:chExt cx="333458" cy="4017294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id="{23B0E0C5-CBEC-4CF5-AC16-1174D88E8574}"/>
              </a:ext>
            </a:extLst>
          </xdr:cNvPr>
          <xdr:cNvGrpSpPr>
            <a:grpSpLocks/>
          </xdr:cNvGrpSpPr>
        </xdr:nvGrpSpPr>
        <xdr:grpSpPr bwMode="auto">
          <a:xfrm>
            <a:off x="9733891" y="9524"/>
            <a:ext cx="288664" cy="453836"/>
            <a:chOff x="9733891" y="9524"/>
            <a:chExt cx="288664" cy="453836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id="{81D250AF-70D1-4185-AFBE-45D010F1113B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683983" y="74362"/>
              <a:ext cx="403410" cy="273734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TextBox 24">
              <a:extLst>
                <a:ext uri="{FF2B5EF4-FFF2-40B4-BE49-F238E27FC236}">
                  <a16:creationId xmlns:a16="http://schemas.microsoft.com/office/drawing/2014/main" id="{72235EEB-3577-4204-B952-1C3C3638555B}"/>
                </a:ext>
              </a:extLst>
            </xdr:cNvPr>
            <xdr:cNvSpPr txBox="1"/>
          </xdr:nvSpPr>
          <xdr:spPr>
            <a:xfrm rot="5400000">
              <a:off x="9672637" y="153183"/>
              <a:ext cx="370828" cy="2483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800C120B-AED7-4838-B24A-B9241BD17A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2269" y="452456"/>
            <a:ext cx="305079" cy="35743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228600</xdr:colOff>
      <xdr:row>25</xdr:row>
      <xdr:rowOff>47625</xdr:rowOff>
    </xdr:from>
    <xdr:to>
      <xdr:col>26</xdr:col>
      <xdr:colOff>333375</xdr:colOff>
      <xdr:row>28</xdr:row>
      <xdr:rowOff>390525</xdr:rowOff>
    </xdr:to>
    <xdr:sp macro="" textlink="">
      <xdr:nvSpPr>
        <xdr:cNvPr id="12" name="เครื่องหมายบั้ง 11">
          <a:extLst>
            <a:ext uri="{FF2B5EF4-FFF2-40B4-BE49-F238E27FC236}">
              <a16:creationId xmlns:a16="http://schemas.microsoft.com/office/drawing/2014/main" id="{4A0246F6-7D5D-46F9-84E4-B3BF8F00E7C2}"/>
            </a:ext>
          </a:extLst>
        </xdr:cNvPr>
        <xdr:cNvSpPr>
          <a:spLocks noChangeArrowheads="1"/>
        </xdr:cNvSpPr>
      </xdr:nvSpPr>
      <xdr:spPr bwMode="auto">
        <a:xfrm rot="-5400000">
          <a:off x="17430750" y="4514850"/>
          <a:ext cx="676275" cy="790575"/>
        </a:xfrm>
        <a:prstGeom prst="chevron">
          <a:avLst>
            <a:gd name="adj" fmla="val 46766"/>
          </a:avLst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365386</xdr:colOff>
      <xdr:row>26</xdr:row>
      <xdr:rowOff>13474</xdr:rowOff>
    </xdr:from>
    <xdr:to>
      <xdr:col>26</xdr:col>
      <xdr:colOff>193008</xdr:colOff>
      <xdr:row>27</xdr:row>
      <xdr:rowOff>203600</xdr:rowOff>
    </xdr:to>
    <xdr:sp macro="" textlink="">
      <xdr:nvSpPr>
        <xdr:cNvPr id="13" name="TextBox 16">
          <a:extLst>
            <a:ext uri="{FF2B5EF4-FFF2-40B4-BE49-F238E27FC236}">
              <a16:creationId xmlns:a16="http://schemas.microsoft.com/office/drawing/2014/main" id="{1C2BEFA5-5C94-400C-8D6C-1C0DBEC29040}"/>
            </a:ext>
          </a:extLst>
        </xdr:cNvPr>
        <xdr:cNvSpPr txBox="1"/>
      </xdr:nvSpPr>
      <xdr:spPr>
        <a:xfrm rot="5400000">
          <a:off x="17591071" y="4638139"/>
          <a:ext cx="352051" cy="513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oneCellAnchor>
    <xdr:from>
      <xdr:col>18</xdr:col>
      <xdr:colOff>114300</xdr:colOff>
      <xdr:row>25</xdr:row>
      <xdr:rowOff>19050</xdr:rowOff>
    </xdr:from>
    <xdr:ext cx="557719" cy="819150"/>
    <xdr:pic>
      <xdr:nvPicPr>
        <xdr:cNvPr id="14" name="Picture 1">
          <a:extLst>
            <a:ext uri="{FF2B5EF4-FFF2-40B4-BE49-F238E27FC236}">
              <a16:creationId xmlns:a16="http://schemas.microsoft.com/office/drawing/2014/main" id="{45E105C9-6992-4E91-B77A-836A875C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6" r="11966" b="8279"/>
        <a:stretch>
          <a:fillRect/>
        </a:stretch>
      </xdr:blipFill>
      <xdr:spPr bwMode="auto">
        <a:xfrm>
          <a:off x="12458700" y="4543425"/>
          <a:ext cx="557719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57150</xdr:colOff>
      <xdr:row>29</xdr:row>
      <xdr:rowOff>200025</xdr:rowOff>
    </xdr:from>
    <xdr:ext cx="742950" cy="828675"/>
    <xdr:pic>
      <xdr:nvPicPr>
        <xdr:cNvPr id="15" name="Picture 2">
          <a:extLst>
            <a:ext uri="{FF2B5EF4-FFF2-40B4-BE49-F238E27FC236}">
              <a16:creationId xmlns:a16="http://schemas.microsoft.com/office/drawing/2014/main" id="{443FAEE7-F6B1-4567-ADF4-1AE4E4B6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0" y="5429250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121920</xdr:colOff>
      <xdr:row>9</xdr:row>
      <xdr:rowOff>259080</xdr:rowOff>
    </xdr:from>
    <xdr:to>
      <xdr:col>30</xdr:col>
      <xdr:colOff>426720</xdr:colOff>
      <xdr:row>35</xdr:row>
      <xdr:rowOff>22860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FEF3409B-1B88-41BD-9699-4CD6435118BF}"/>
            </a:ext>
          </a:extLst>
        </xdr:cNvPr>
        <xdr:cNvGrpSpPr>
          <a:grpSpLocks/>
        </xdr:cNvGrpSpPr>
      </xdr:nvGrpSpPr>
      <xdr:grpSpPr bwMode="auto">
        <a:xfrm>
          <a:off x="21886545" y="2659380"/>
          <a:ext cx="581025" cy="7764780"/>
          <a:chOff x="9530387" y="1782964"/>
          <a:chExt cx="1339924" cy="4750998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63094823-8915-42F7-9CEE-8994681036B9}"/>
              </a:ext>
            </a:extLst>
          </xdr:cNvPr>
          <xdr:cNvGrpSpPr>
            <a:grpSpLocks/>
          </xdr:cNvGrpSpPr>
        </xdr:nvGrpSpPr>
        <xdr:grpSpPr bwMode="auto">
          <a:xfrm>
            <a:off x="9530387" y="6197651"/>
            <a:ext cx="405145" cy="336312"/>
            <a:chOff x="9530387" y="6197651"/>
            <a:chExt cx="405145" cy="336312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50F19BFA-4E84-45AE-A17F-4502CDC617E8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13099" y="6135855"/>
              <a:ext cx="250671" cy="394195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37">
              <a:extLst>
                <a:ext uri="{FF2B5EF4-FFF2-40B4-BE49-F238E27FC236}">
                  <a16:creationId xmlns:a16="http://schemas.microsoft.com/office/drawing/2014/main" id="{C3B9B19D-03D3-4BBC-AE5D-1F3893FB0C99}"/>
                </a:ext>
              </a:extLst>
            </xdr:cNvPr>
            <xdr:cNvSpPr txBox="1"/>
          </xdr:nvSpPr>
          <xdr:spPr>
            <a:xfrm rot="5400000">
              <a:off x="9556168" y="6171870"/>
              <a:ext cx="336312" cy="38787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A0B7B3F2-F82E-413E-9850-455A83445B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94285" y="1782964"/>
            <a:ext cx="476026" cy="4362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373380</xdr:colOff>
      <xdr:row>48</xdr:row>
      <xdr:rowOff>68580</xdr:rowOff>
    </xdr:from>
    <xdr:to>
      <xdr:col>28</xdr:col>
      <xdr:colOff>198120</xdr:colOff>
      <xdr:row>70</xdr:row>
      <xdr:rowOff>121920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id="{65A3CC2B-55B5-4F98-BF3A-80CEC729CD74}"/>
            </a:ext>
          </a:extLst>
        </xdr:cNvPr>
        <xdr:cNvGrpSpPr>
          <a:grpSpLocks/>
        </xdr:cNvGrpSpPr>
      </xdr:nvGrpSpPr>
      <xdr:grpSpPr bwMode="auto">
        <a:xfrm>
          <a:off x="20918805" y="14308455"/>
          <a:ext cx="767715" cy="7063740"/>
          <a:chOff x="9677400" y="9525"/>
          <a:chExt cx="389948" cy="4017293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id="{646BD0B1-9B71-48E8-A1E0-9FB608FBD9E4}"/>
              </a:ext>
            </a:extLst>
          </xdr:cNvPr>
          <xdr:cNvGrpSpPr>
            <a:grpSpLocks/>
          </xdr:cNvGrpSpPr>
        </xdr:nvGrpSpPr>
        <xdr:grpSpPr bwMode="auto">
          <a:xfrm>
            <a:off x="9677399" y="9525"/>
            <a:ext cx="341206" cy="449901"/>
            <a:chOff x="9677399" y="9525"/>
            <a:chExt cx="341206" cy="449901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id="{82EFCA2D-D1B8-436A-B918-B2C904DB518C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649357" y="45692"/>
              <a:ext cx="405415" cy="333081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1" name="TextBox 42">
              <a:extLst>
                <a:ext uri="{FF2B5EF4-FFF2-40B4-BE49-F238E27FC236}">
                  <a16:creationId xmlns:a16="http://schemas.microsoft.com/office/drawing/2014/main" id="{5A96EEDA-0D18-4EF0-9287-848FD255FDE6}"/>
                </a:ext>
              </a:extLst>
            </xdr:cNvPr>
            <xdr:cNvSpPr txBox="1"/>
          </xdr:nvSpPr>
          <xdr:spPr>
            <a:xfrm rot="5400000">
              <a:off x="9647984" y="120741"/>
              <a:ext cx="368100" cy="3092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4577B316-1B59-40CB-866D-BE2F03187B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1525" y="450337"/>
            <a:ext cx="295823" cy="3576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26</xdr:col>
      <xdr:colOff>114300</xdr:colOff>
      <xdr:row>100</xdr:row>
      <xdr:rowOff>68580</xdr:rowOff>
    </xdr:from>
    <xdr:to>
      <xdr:col>27</xdr:col>
      <xdr:colOff>190500</xdr:colOff>
      <xdr:row>146</xdr:row>
      <xdr:rowOff>91440</xdr:rowOff>
    </xdr:to>
    <xdr:grpSp>
      <xdr:nvGrpSpPr>
        <xdr:cNvPr id="12" name="Group 8">
          <a:extLst>
            <a:ext uri="{FF2B5EF4-FFF2-40B4-BE49-F238E27FC236}">
              <a16:creationId xmlns:a16="http://schemas.microsoft.com/office/drawing/2014/main" id="{DA315AC0-78D6-4B04-BCBE-6E5B61C77CE8}"/>
            </a:ext>
          </a:extLst>
        </xdr:cNvPr>
        <xdr:cNvGrpSpPr>
          <a:grpSpLocks/>
        </xdr:cNvGrpSpPr>
      </xdr:nvGrpSpPr>
      <xdr:grpSpPr bwMode="auto">
        <a:xfrm>
          <a:off x="19888200" y="29443680"/>
          <a:ext cx="847725" cy="13595985"/>
          <a:chOff x="9439275" y="2065157"/>
          <a:chExt cx="490446" cy="4344344"/>
        </a:xfrm>
      </xdr:grpSpPr>
      <xdr:grpSp>
        <xdr:nvGrpSpPr>
          <xdr:cNvPr id="13" name="Group 13">
            <a:extLst>
              <a:ext uri="{FF2B5EF4-FFF2-40B4-BE49-F238E27FC236}">
                <a16:creationId xmlns:a16="http://schemas.microsoft.com/office/drawing/2014/main" id="{3DDA602E-78BF-46FD-A66A-8A8F143F2B62}"/>
              </a:ext>
            </a:extLst>
          </xdr:cNvPr>
          <xdr:cNvGrpSpPr>
            <a:grpSpLocks/>
          </xdr:cNvGrpSpPr>
        </xdr:nvGrpSpPr>
        <xdr:grpSpPr bwMode="auto">
          <a:xfrm>
            <a:off x="9585084" y="6131463"/>
            <a:ext cx="344638" cy="278038"/>
            <a:chOff x="9585084" y="6131463"/>
            <a:chExt cx="344638" cy="278038"/>
          </a:xfrm>
        </xdr:grpSpPr>
        <xdr:sp macro="" textlink="">
          <xdr:nvSpPr>
            <xdr:cNvPr id="15" name="Flowchart: Delay 12">
              <a:extLst>
                <a:ext uri="{FF2B5EF4-FFF2-40B4-BE49-F238E27FC236}">
                  <a16:creationId xmlns:a16="http://schemas.microsoft.com/office/drawing/2014/main" id="{930805B9-651D-4A4F-9381-D6856EF78152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55829" y="6155227"/>
              <a:ext cx="278038" cy="23051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6" name="TextBox 71">
              <a:extLst>
                <a:ext uri="{FF2B5EF4-FFF2-40B4-BE49-F238E27FC236}">
                  <a16:creationId xmlns:a16="http://schemas.microsoft.com/office/drawing/2014/main" id="{BC029E56-F508-49FB-8586-6292D3106793}"/>
                </a:ext>
              </a:extLst>
            </xdr:cNvPr>
            <xdr:cNvSpPr txBox="1"/>
          </xdr:nvSpPr>
          <xdr:spPr>
            <a:xfrm rot="5400000">
              <a:off x="9648794" y="6092371"/>
              <a:ext cx="217217" cy="34463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id="{2658BDFA-7E17-4A29-BEA7-26072E1A52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2065157"/>
            <a:ext cx="481609" cy="3968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26</xdr:col>
      <xdr:colOff>381000</xdr:colOff>
      <xdr:row>149</xdr:row>
      <xdr:rowOff>22860</xdr:rowOff>
    </xdr:from>
    <xdr:to>
      <xdr:col>28</xdr:col>
      <xdr:colOff>106680</xdr:colOff>
      <xdr:row>160</xdr:row>
      <xdr:rowOff>198120</xdr:rowOff>
    </xdr:to>
    <xdr:grpSp>
      <xdr:nvGrpSpPr>
        <xdr:cNvPr id="17" name="Group 10">
          <a:extLst>
            <a:ext uri="{FF2B5EF4-FFF2-40B4-BE49-F238E27FC236}">
              <a16:creationId xmlns:a16="http://schemas.microsoft.com/office/drawing/2014/main" id="{5110DB82-0373-48B8-95A0-93B7B5B7F7D3}"/>
            </a:ext>
          </a:extLst>
        </xdr:cNvPr>
        <xdr:cNvGrpSpPr>
          <a:grpSpLocks/>
        </xdr:cNvGrpSpPr>
      </xdr:nvGrpSpPr>
      <xdr:grpSpPr bwMode="auto">
        <a:xfrm>
          <a:off x="20154900" y="43656885"/>
          <a:ext cx="1440180" cy="2689860"/>
          <a:chOff x="9687776" y="9524"/>
          <a:chExt cx="478137" cy="5004933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id="{742A3A9D-11C8-484B-8602-8E5CEF26003F}"/>
              </a:ext>
            </a:extLst>
          </xdr:cNvPr>
          <xdr:cNvGrpSpPr>
            <a:grpSpLocks/>
          </xdr:cNvGrpSpPr>
        </xdr:nvGrpSpPr>
        <xdr:grpSpPr bwMode="auto">
          <a:xfrm>
            <a:off x="9687776" y="9523"/>
            <a:ext cx="336609" cy="659815"/>
            <a:chOff x="9687776" y="9523"/>
            <a:chExt cx="336609" cy="659815"/>
          </a:xfrm>
        </xdr:grpSpPr>
        <xdr:sp macro="" textlink="">
          <xdr:nvSpPr>
            <xdr:cNvPr id="20" name="Flowchart: Delay 6">
              <a:extLst>
                <a:ext uri="{FF2B5EF4-FFF2-40B4-BE49-F238E27FC236}">
                  <a16:creationId xmlns:a16="http://schemas.microsoft.com/office/drawing/2014/main" id="{9ABD38C7-D18B-4A4E-A175-3046EFD53285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610325" y="255279"/>
              <a:ext cx="659815" cy="168304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1" name="TextBox 76">
              <a:extLst>
                <a:ext uri="{FF2B5EF4-FFF2-40B4-BE49-F238E27FC236}">
                  <a16:creationId xmlns:a16="http://schemas.microsoft.com/office/drawing/2014/main" id="{86BAAD5F-9FE8-43F0-8609-FE7DD0883902}"/>
                </a:ext>
              </a:extLst>
            </xdr:cNvPr>
            <xdr:cNvSpPr txBox="1"/>
          </xdr:nvSpPr>
          <xdr:spPr>
            <a:xfrm rot="5400000">
              <a:off x="9659507" y="96161"/>
              <a:ext cx="379383" cy="3228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id="{FEB49367-0E70-4616-9CE6-45438B008B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59415" y="724514"/>
            <a:ext cx="306498" cy="42899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32</xdr:col>
      <xdr:colOff>556260</xdr:colOff>
      <xdr:row>122</xdr:row>
      <xdr:rowOff>220980</xdr:rowOff>
    </xdr:from>
    <xdr:to>
      <xdr:col>34</xdr:col>
      <xdr:colOff>152400</xdr:colOff>
      <xdr:row>144</xdr:row>
      <xdr:rowOff>0</xdr:rowOff>
    </xdr:to>
    <xdr:grpSp>
      <xdr:nvGrpSpPr>
        <xdr:cNvPr id="22" name="Group 8">
          <a:extLst>
            <a:ext uri="{FF2B5EF4-FFF2-40B4-BE49-F238E27FC236}">
              <a16:creationId xmlns:a16="http://schemas.microsoft.com/office/drawing/2014/main" id="{34EFB6B6-319D-494D-8EC9-A23CC6098AAE}"/>
            </a:ext>
          </a:extLst>
        </xdr:cNvPr>
        <xdr:cNvGrpSpPr>
          <a:grpSpLocks/>
        </xdr:cNvGrpSpPr>
      </xdr:nvGrpSpPr>
      <xdr:grpSpPr bwMode="auto">
        <a:xfrm>
          <a:off x="23968710" y="36311205"/>
          <a:ext cx="967740" cy="6179820"/>
          <a:chOff x="9439270" y="1771650"/>
          <a:chExt cx="4057265" cy="4874777"/>
        </a:xfrm>
      </xdr:grpSpPr>
      <xdr:grpSp>
        <xdr:nvGrpSpPr>
          <xdr:cNvPr id="23" name="Group 13">
            <a:extLst>
              <a:ext uri="{FF2B5EF4-FFF2-40B4-BE49-F238E27FC236}">
                <a16:creationId xmlns:a16="http://schemas.microsoft.com/office/drawing/2014/main" id="{E0CBB35A-CAD0-4D01-8647-65B3C02C8868}"/>
              </a:ext>
            </a:extLst>
          </xdr:cNvPr>
          <xdr:cNvGrpSpPr>
            <a:grpSpLocks/>
          </xdr:cNvGrpSpPr>
        </xdr:nvGrpSpPr>
        <xdr:grpSpPr bwMode="auto">
          <a:xfrm>
            <a:off x="9567057" y="6266833"/>
            <a:ext cx="3929478" cy="379594"/>
            <a:chOff x="9567057" y="6266833"/>
            <a:chExt cx="3929478" cy="379594"/>
          </a:xfrm>
        </xdr:grpSpPr>
        <xdr:sp macro="" textlink="">
          <xdr:nvSpPr>
            <xdr:cNvPr id="25" name="Flowchart: Delay 12">
              <a:extLst>
                <a:ext uri="{FF2B5EF4-FFF2-40B4-BE49-F238E27FC236}">
                  <a16:creationId xmlns:a16="http://schemas.microsoft.com/office/drawing/2014/main" id="{97211CAC-023C-4D84-9CB7-9624E94FA3AC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00889" y="6328842"/>
              <a:ext cx="379594" cy="25557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6" name="TextBox 107">
              <a:extLst>
                <a:ext uri="{FF2B5EF4-FFF2-40B4-BE49-F238E27FC236}">
                  <a16:creationId xmlns:a16="http://schemas.microsoft.com/office/drawing/2014/main" id="{04900C57-05F5-4EDD-8E98-190229F16BDF}"/>
                </a:ext>
              </a:extLst>
            </xdr:cNvPr>
            <xdr:cNvSpPr txBox="1"/>
          </xdr:nvSpPr>
          <xdr:spPr>
            <a:xfrm rot="5400000">
              <a:off x="11418584" y="4421966"/>
              <a:ext cx="226424" cy="39294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:a16="http://schemas.microsoft.com/office/drawing/2014/main" id="{3ED5EC82-7FF2-4E3D-9F56-F91AECBBAC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0" y="1771650"/>
            <a:ext cx="3546114" cy="43619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221</xdr:row>
      <xdr:rowOff>152400</xdr:rowOff>
    </xdr:from>
    <xdr:to>
      <xdr:col>28</xdr:col>
      <xdr:colOff>182880</xdr:colOff>
      <xdr:row>235</xdr:row>
      <xdr:rowOff>38100</xdr:rowOff>
    </xdr:to>
    <xdr:grpSp>
      <xdr:nvGrpSpPr>
        <xdr:cNvPr id="27" name="Group 10">
          <a:extLst>
            <a:ext uri="{FF2B5EF4-FFF2-40B4-BE49-F238E27FC236}">
              <a16:creationId xmlns:a16="http://schemas.microsoft.com/office/drawing/2014/main" id="{B5DA332E-208D-45DA-9861-A16CC1144A56}"/>
            </a:ext>
          </a:extLst>
        </xdr:cNvPr>
        <xdr:cNvGrpSpPr>
          <a:grpSpLocks/>
        </xdr:cNvGrpSpPr>
      </xdr:nvGrpSpPr>
      <xdr:grpSpPr bwMode="auto">
        <a:xfrm>
          <a:off x="21488400" y="63179325"/>
          <a:ext cx="182880" cy="4152900"/>
          <a:chOff x="9717026" y="-83921"/>
          <a:chExt cx="358311" cy="4110739"/>
        </a:xfrm>
      </xdr:grpSpPr>
      <xdr:grpSp>
        <xdr:nvGrpSpPr>
          <xdr:cNvPr id="28" name="Group 8">
            <a:extLst>
              <a:ext uri="{FF2B5EF4-FFF2-40B4-BE49-F238E27FC236}">
                <a16:creationId xmlns:a16="http://schemas.microsoft.com/office/drawing/2014/main" id="{16D5EE79-7940-49C9-8DFD-613EDB97BAC5}"/>
              </a:ext>
            </a:extLst>
          </xdr:cNvPr>
          <xdr:cNvGrpSpPr>
            <a:grpSpLocks/>
          </xdr:cNvGrpSpPr>
        </xdr:nvGrpSpPr>
        <xdr:grpSpPr bwMode="auto">
          <a:xfrm>
            <a:off x="9717026" y="-83920"/>
            <a:ext cx="358311" cy="527984"/>
            <a:chOff x="9717026" y="-83920"/>
            <a:chExt cx="358311" cy="527984"/>
          </a:xfrm>
        </xdr:grpSpPr>
        <xdr:sp macro="" textlink="">
          <xdr:nvSpPr>
            <xdr:cNvPr id="30" name="Flowchart: Delay 6">
              <a:extLst>
                <a:ext uri="{FF2B5EF4-FFF2-40B4-BE49-F238E27FC236}">
                  <a16:creationId xmlns:a16="http://schemas.microsoft.com/office/drawing/2014/main" id="{6EFC24CF-F961-41FA-8926-A1EDA5F157FF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704568" y="-46464"/>
              <a:ext cx="408226" cy="333313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1" name="TextBox 112">
              <a:extLst>
                <a:ext uri="{FF2B5EF4-FFF2-40B4-BE49-F238E27FC236}">
                  <a16:creationId xmlns:a16="http://schemas.microsoft.com/office/drawing/2014/main" id="{F9D04CF0-F7EA-407D-856D-DFF10D3A00BE}"/>
                </a:ext>
              </a:extLst>
            </xdr:cNvPr>
            <xdr:cNvSpPr txBox="1"/>
          </xdr:nvSpPr>
          <xdr:spPr>
            <a:xfrm rot="5400000">
              <a:off x="9613566" y="27082"/>
              <a:ext cx="520442" cy="3135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29" name="Text Box 6">
            <a:extLst>
              <a:ext uri="{FF2B5EF4-FFF2-40B4-BE49-F238E27FC236}">
                <a16:creationId xmlns:a16="http://schemas.microsoft.com/office/drawing/2014/main" id="{5C76BE4A-7856-4BBA-8F01-D86B12EC4C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1815" y="459149"/>
            <a:ext cx="298593" cy="35676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26</xdr:col>
      <xdr:colOff>373380</xdr:colOff>
      <xdr:row>257</xdr:row>
      <xdr:rowOff>83820</xdr:rowOff>
    </xdr:from>
    <xdr:to>
      <xdr:col>27</xdr:col>
      <xdr:colOff>182880</xdr:colOff>
      <xdr:row>272</xdr:row>
      <xdr:rowOff>121920</xdr:rowOff>
    </xdr:to>
    <xdr:grpSp>
      <xdr:nvGrpSpPr>
        <xdr:cNvPr id="32" name="Group 8">
          <a:extLst>
            <a:ext uri="{FF2B5EF4-FFF2-40B4-BE49-F238E27FC236}">
              <a16:creationId xmlns:a16="http://schemas.microsoft.com/office/drawing/2014/main" id="{F8A5D150-BBEB-4A83-9AAC-E6E5AA0B0F68}"/>
            </a:ext>
          </a:extLst>
        </xdr:cNvPr>
        <xdr:cNvGrpSpPr>
          <a:grpSpLocks/>
        </xdr:cNvGrpSpPr>
      </xdr:nvGrpSpPr>
      <xdr:grpSpPr bwMode="auto">
        <a:xfrm>
          <a:off x="20147280" y="74083545"/>
          <a:ext cx="581025" cy="4610100"/>
          <a:chOff x="9486197" y="1782595"/>
          <a:chExt cx="602281" cy="4553058"/>
        </a:xfrm>
      </xdr:grpSpPr>
      <xdr:grpSp>
        <xdr:nvGrpSpPr>
          <xdr:cNvPr id="33" name="Group 13">
            <a:extLst>
              <a:ext uri="{FF2B5EF4-FFF2-40B4-BE49-F238E27FC236}">
                <a16:creationId xmlns:a16="http://schemas.microsoft.com/office/drawing/2014/main" id="{3A338858-22ED-47EF-B17C-84F56A3005B2}"/>
              </a:ext>
            </a:extLst>
          </xdr:cNvPr>
          <xdr:cNvGrpSpPr>
            <a:grpSpLocks/>
          </xdr:cNvGrpSpPr>
        </xdr:nvGrpSpPr>
        <xdr:grpSpPr bwMode="auto">
          <a:xfrm>
            <a:off x="9486198" y="5838955"/>
            <a:ext cx="602280" cy="496698"/>
            <a:chOff x="9486198" y="5838955"/>
            <a:chExt cx="602280" cy="496698"/>
          </a:xfrm>
        </xdr:grpSpPr>
        <xdr:sp macro="" textlink="">
          <xdr:nvSpPr>
            <xdr:cNvPr id="35" name="Flowchart: Delay 12">
              <a:extLst>
                <a:ext uri="{FF2B5EF4-FFF2-40B4-BE49-F238E27FC236}">
                  <a16:creationId xmlns:a16="http://schemas.microsoft.com/office/drawing/2014/main" id="{C9248E50-9076-455C-B172-B65D03A2F4CF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08765" y="5855940"/>
              <a:ext cx="459069" cy="50035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6" name="TextBox 117">
              <a:extLst>
                <a:ext uri="{FF2B5EF4-FFF2-40B4-BE49-F238E27FC236}">
                  <a16:creationId xmlns:a16="http://schemas.microsoft.com/office/drawing/2014/main" id="{EEFFCC80-4342-4DF5-8E89-61E42FC79F0B}"/>
                </a:ext>
              </a:extLst>
            </xdr:cNvPr>
            <xdr:cNvSpPr txBox="1"/>
          </xdr:nvSpPr>
          <xdr:spPr>
            <a:xfrm rot="5400000">
              <a:off x="9503328" y="5821825"/>
              <a:ext cx="496697" cy="530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34" name="Text Box 6">
            <a:extLst>
              <a:ext uri="{FF2B5EF4-FFF2-40B4-BE49-F238E27FC236}">
                <a16:creationId xmlns:a16="http://schemas.microsoft.com/office/drawing/2014/main" id="{897BCABD-EFBC-4524-9565-E7BC4B560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57520" y="1782595"/>
            <a:ext cx="475485" cy="3958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26</xdr:col>
      <xdr:colOff>518160</xdr:colOff>
      <xdr:row>273</xdr:row>
      <xdr:rowOff>160020</xdr:rowOff>
    </xdr:from>
    <xdr:to>
      <xdr:col>27</xdr:col>
      <xdr:colOff>297180</xdr:colOff>
      <xdr:row>293</xdr:row>
      <xdr:rowOff>68580</xdr:rowOff>
    </xdr:to>
    <xdr:grpSp>
      <xdr:nvGrpSpPr>
        <xdr:cNvPr id="37" name="Group 10">
          <a:extLst>
            <a:ext uri="{FF2B5EF4-FFF2-40B4-BE49-F238E27FC236}">
              <a16:creationId xmlns:a16="http://schemas.microsoft.com/office/drawing/2014/main" id="{8F7EE4B0-A488-4CD4-B754-783B13BFFE47}"/>
            </a:ext>
          </a:extLst>
        </xdr:cNvPr>
        <xdr:cNvGrpSpPr>
          <a:grpSpLocks/>
        </xdr:cNvGrpSpPr>
      </xdr:nvGrpSpPr>
      <xdr:grpSpPr bwMode="auto">
        <a:xfrm>
          <a:off x="20292060" y="79036545"/>
          <a:ext cx="550545" cy="6004560"/>
          <a:chOff x="9582659" y="-87435"/>
          <a:chExt cx="430774" cy="4045256"/>
        </a:xfrm>
      </xdr:grpSpPr>
      <xdr:grpSp>
        <xdr:nvGrpSpPr>
          <xdr:cNvPr id="38" name="Group 8">
            <a:extLst>
              <a:ext uri="{FF2B5EF4-FFF2-40B4-BE49-F238E27FC236}">
                <a16:creationId xmlns:a16="http://schemas.microsoft.com/office/drawing/2014/main" id="{C12BCDBC-0492-45D9-9920-BD23A8AF155C}"/>
              </a:ext>
            </a:extLst>
          </xdr:cNvPr>
          <xdr:cNvGrpSpPr>
            <a:grpSpLocks/>
          </xdr:cNvGrpSpPr>
        </xdr:nvGrpSpPr>
        <xdr:grpSpPr bwMode="auto">
          <a:xfrm>
            <a:off x="9582659" y="-87435"/>
            <a:ext cx="430774" cy="410687"/>
            <a:chOff x="9582659" y="-87435"/>
            <a:chExt cx="430774" cy="410687"/>
          </a:xfrm>
        </xdr:grpSpPr>
        <xdr:sp macro="" textlink="">
          <xdr:nvSpPr>
            <xdr:cNvPr id="40" name="Flowchart: Delay 6">
              <a:extLst>
                <a:ext uri="{FF2B5EF4-FFF2-40B4-BE49-F238E27FC236}">
                  <a16:creationId xmlns:a16="http://schemas.microsoft.com/office/drawing/2014/main" id="{9C3C0F05-2741-40F5-9126-AB5E86AF7944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585641" y="-90417"/>
              <a:ext cx="410686" cy="41665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41" name="TextBox 122">
              <a:extLst>
                <a:ext uri="{FF2B5EF4-FFF2-40B4-BE49-F238E27FC236}">
                  <a16:creationId xmlns:a16="http://schemas.microsoft.com/office/drawing/2014/main" id="{FC6EE193-F49A-41F7-9E25-8CCE770F9C2A}"/>
                </a:ext>
              </a:extLst>
            </xdr:cNvPr>
            <xdr:cNvSpPr txBox="1"/>
          </xdr:nvSpPr>
          <xdr:spPr>
            <a:xfrm rot="5400000">
              <a:off x="9631630" y="-58552"/>
              <a:ext cx="338816" cy="4247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39" name="Text Box 6">
            <a:extLst>
              <a:ext uri="{FF2B5EF4-FFF2-40B4-BE49-F238E27FC236}">
                <a16:creationId xmlns:a16="http://schemas.microsoft.com/office/drawing/2014/main" id="{5AF940B1-3E5F-4D50-90B3-AA0654ABDE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4370" y="415655"/>
            <a:ext cx="293166" cy="35421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24</xdr:col>
      <xdr:colOff>278130</xdr:colOff>
      <xdr:row>201</xdr:row>
      <xdr:rowOff>297180</xdr:rowOff>
    </xdr:from>
    <xdr:ext cx="645795" cy="1208314"/>
    <xdr:pic>
      <xdr:nvPicPr>
        <xdr:cNvPr id="42" name="Picture 1">
          <a:extLst>
            <a:ext uri="{FF2B5EF4-FFF2-40B4-BE49-F238E27FC236}">
              <a16:creationId xmlns:a16="http://schemas.microsoft.com/office/drawing/2014/main" id="{6AB34A52-CE2D-4137-B69A-C33663F1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6737330" y="36558855"/>
          <a:ext cx="645795" cy="120831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678180</xdr:colOff>
      <xdr:row>192</xdr:row>
      <xdr:rowOff>245745</xdr:rowOff>
    </xdr:from>
    <xdr:ext cx="737234" cy="1201511"/>
    <xdr:pic>
      <xdr:nvPicPr>
        <xdr:cNvPr id="43" name="Picture 2">
          <a:extLst>
            <a:ext uri="{FF2B5EF4-FFF2-40B4-BE49-F238E27FC236}">
              <a16:creationId xmlns:a16="http://schemas.microsoft.com/office/drawing/2014/main" id="{C2FC06F8-7A66-48D5-B55F-FB1DED27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8"/>
        <a:stretch>
          <a:fillRect/>
        </a:stretch>
      </xdr:blipFill>
      <xdr:spPr bwMode="auto">
        <a:xfrm>
          <a:off x="15765780" y="34926270"/>
          <a:ext cx="737234" cy="120151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533400</xdr:colOff>
      <xdr:row>137</xdr:row>
      <xdr:rowOff>45720</xdr:rowOff>
    </xdr:from>
    <xdr:ext cx="752474" cy="990328"/>
    <xdr:pic>
      <xdr:nvPicPr>
        <xdr:cNvPr id="44" name="Picture 3">
          <a:extLst>
            <a:ext uri="{FF2B5EF4-FFF2-40B4-BE49-F238E27FC236}">
              <a16:creationId xmlns:a16="http://schemas.microsoft.com/office/drawing/2014/main" id="{B9D37CE3-0B49-4DF4-B0A2-C6D3922B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4935200" y="24839295"/>
          <a:ext cx="752474" cy="9903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704850</xdr:colOff>
      <xdr:row>130</xdr:row>
      <xdr:rowOff>57150</xdr:rowOff>
    </xdr:from>
    <xdr:ext cx="680085" cy="1037408"/>
    <xdr:pic>
      <xdr:nvPicPr>
        <xdr:cNvPr id="45" name="Picture 4">
          <a:extLst>
            <a:ext uri="{FF2B5EF4-FFF2-40B4-BE49-F238E27FC236}">
              <a16:creationId xmlns:a16="http://schemas.microsoft.com/office/drawing/2014/main" id="{1DCCF300-ECE5-4927-8254-E67445CE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4" r="14677"/>
        <a:stretch>
          <a:fillRect/>
        </a:stretch>
      </xdr:blipFill>
      <xdr:spPr bwMode="auto">
        <a:xfrm>
          <a:off x="15087600" y="23583900"/>
          <a:ext cx="680085" cy="103740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1306830</xdr:colOff>
      <xdr:row>74</xdr:row>
      <xdr:rowOff>140970</xdr:rowOff>
    </xdr:from>
    <xdr:ext cx="714374" cy="1143000"/>
    <xdr:pic>
      <xdr:nvPicPr>
        <xdr:cNvPr id="46" name="Picture 5">
          <a:extLst>
            <a:ext uri="{FF2B5EF4-FFF2-40B4-BE49-F238E27FC236}">
              <a16:creationId xmlns:a16="http://schemas.microsoft.com/office/drawing/2014/main" id="{2A1071B9-017F-47A5-BD59-4B05983A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5089505" y="13533120"/>
          <a:ext cx="714374" cy="1143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1384935</xdr:colOff>
      <xdr:row>77</xdr:row>
      <xdr:rowOff>278130</xdr:rowOff>
    </xdr:from>
    <xdr:ext cx="636270" cy="943247"/>
    <xdr:pic>
      <xdr:nvPicPr>
        <xdr:cNvPr id="47" name="Picture 6">
          <a:extLst>
            <a:ext uri="{FF2B5EF4-FFF2-40B4-BE49-F238E27FC236}">
              <a16:creationId xmlns:a16="http://schemas.microsoft.com/office/drawing/2014/main" id="{2B7A83B9-15FF-4CB5-B186-53B948010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6" b="10135"/>
        <a:stretch>
          <a:fillRect/>
        </a:stretch>
      </xdr:blipFill>
      <xdr:spPr bwMode="auto">
        <a:xfrm>
          <a:off x="15091410" y="14117955"/>
          <a:ext cx="636270" cy="9432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27</xdr:col>
      <xdr:colOff>277040</xdr:colOff>
      <xdr:row>23</xdr:row>
      <xdr:rowOff>244384</xdr:rowOff>
    </xdr:from>
    <xdr:ext cx="440054" cy="777240"/>
    <xdr:pic>
      <xdr:nvPicPr>
        <xdr:cNvPr id="48" name="Picture 7">
          <a:extLst>
            <a:ext uri="{FF2B5EF4-FFF2-40B4-BE49-F238E27FC236}">
              <a16:creationId xmlns:a16="http://schemas.microsoft.com/office/drawing/2014/main" id="{D2B2ED12-B5AE-4312-B7C9-4765CA82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8793640" y="4340134"/>
          <a:ext cx="440054" cy="777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153488</xdr:colOff>
      <xdr:row>28</xdr:row>
      <xdr:rowOff>243023</xdr:rowOff>
    </xdr:from>
    <xdr:ext cx="455294" cy="655048"/>
    <xdr:pic>
      <xdr:nvPicPr>
        <xdr:cNvPr id="49" name="Picture 8">
          <a:extLst>
            <a:ext uri="{FF2B5EF4-FFF2-40B4-BE49-F238E27FC236}">
              <a16:creationId xmlns:a16="http://schemas.microsoft.com/office/drawing/2014/main" id="{5C59A1F5-BBD3-4FB9-A3F1-099AFEB9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0727488" y="5243648"/>
          <a:ext cx="455294" cy="65504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9900269" y="20802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9996598" y="7141844"/>
          <a:ext cx="560331" cy="33181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8210" y="55130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6305" y="4600575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9900269" y="20802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9996598" y="7141844"/>
          <a:ext cx="560331" cy="33181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8210" y="55130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6305" y="4600575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590550</xdr:colOff>
      <xdr:row>22</xdr:row>
      <xdr:rowOff>126999</xdr:rowOff>
    </xdr:from>
    <xdr:ext cx="809624" cy="106045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05750" y="4108449"/>
          <a:ext cx="809624" cy="10604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533400</xdr:colOff>
      <xdr:row>6</xdr:row>
      <xdr:rowOff>22636</xdr:rowOff>
    </xdr:from>
    <xdr:to>
      <xdr:col>20</xdr:col>
      <xdr:colOff>231742</xdr:colOff>
      <xdr:row>26</xdr:row>
      <xdr:rowOff>59532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0629900" y="1632361"/>
          <a:ext cx="298417" cy="4989896"/>
          <a:chOff x="9346297" y="1771650"/>
          <a:chExt cx="635909" cy="4829175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480060</xdr:colOff>
      <xdr:row>26</xdr:row>
      <xdr:rowOff>210559</xdr:rowOff>
    </xdr:from>
    <xdr:to>
      <xdr:col>20</xdr:col>
      <xdr:colOff>191292</xdr:colOff>
      <xdr:row>47</xdr:row>
      <xdr:rowOff>138040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10576560" y="6773284"/>
          <a:ext cx="311307" cy="5242431"/>
          <a:chOff x="9672733" y="11409"/>
          <a:chExt cx="424339" cy="4015409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14</xdr:col>
      <xdr:colOff>53340</xdr:colOff>
      <xdr:row>22</xdr:row>
      <xdr:rowOff>220980</xdr:rowOff>
    </xdr:from>
    <xdr:ext cx="607695" cy="769620"/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4390" y="4164330"/>
          <a:ext cx="607695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10924023" y="104255"/>
          <a:ext cx="413732" cy="4138867"/>
          <a:chOff x="9634191" y="9525"/>
          <a:chExt cx="433157" cy="4017293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2581541" y="9162992"/>
          <a:ext cx="530569" cy="4980708"/>
          <a:chOff x="9439275" y="1771650"/>
          <a:chExt cx="542925" cy="4867279"/>
        </a:xfrm>
      </xdr:grpSpPr>
      <xdr:grpSp>
        <xdr:nvGrpSpPr>
          <xdr:cNvPr id="8" name="Group 1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0" name="Flowchart: Delay 12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oneCellAnchor>
    <xdr:from>
      <xdr:col>17</xdr:col>
      <xdr:colOff>939800</xdr:colOff>
      <xdr:row>51</xdr:row>
      <xdr:rowOff>152399</xdr:rowOff>
    </xdr:from>
    <xdr:ext cx="908050" cy="1315720"/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1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69625" y="9382124"/>
          <a:ext cx="908050" cy="1315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17</xdr:col>
      <xdr:colOff>965200</xdr:colOff>
      <xdr:row>0</xdr:row>
      <xdr:rowOff>0</xdr:rowOff>
    </xdr:from>
    <xdr:ext cx="941070" cy="975783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5975" y="0"/>
          <a:ext cx="941070" cy="9757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tabSelected="1" topLeftCell="A86" zoomScale="70" zoomScaleNormal="70" workbookViewId="0">
      <selection activeCell="K106" sqref="K106"/>
    </sheetView>
  </sheetViews>
  <sheetFormatPr defaultColWidth="8.875" defaultRowHeight="18.75" x14ac:dyDescent="0.3"/>
  <cols>
    <col min="1" max="1" width="1.875" style="1" customWidth="1"/>
    <col min="2" max="2" width="2" style="1" customWidth="1"/>
    <col min="3" max="3" width="8.375" style="1" customWidth="1"/>
    <col min="4" max="5" width="9" style="1" customWidth="1"/>
    <col min="6" max="8" width="6.5" style="1" customWidth="1"/>
    <col min="9" max="11" width="6" style="1" customWidth="1"/>
    <col min="12" max="21" width="6.125" style="1" customWidth="1"/>
    <col min="22" max="22" width="5.875" style="1" customWidth="1"/>
    <col min="23" max="23" width="3.875" style="1" customWidth="1"/>
    <col min="24" max="24" width="7.125" style="1" customWidth="1"/>
    <col min="25" max="25" width="7.375" style="1" customWidth="1"/>
    <col min="26" max="26" width="10.875" style="1" customWidth="1"/>
    <col min="27" max="27" width="3.375" style="1" customWidth="1"/>
    <col min="28" max="28" width="12.125" style="1" customWidth="1"/>
    <col min="29" max="16384" width="8.875" style="1"/>
  </cols>
  <sheetData>
    <row r="1" spans="1:28" s="91" customFormat="1" x14ac:dyDescent="0.3">
      <c r="A1" s="91" t="s">
        <v>239</v>
      </c>
      <c r="C1" s="93"/>
      <c r="D1" s="91" t="s">
        <v>238</v>
      </c>
    </row>
    <row r="2" spans="1:28" s="90" customFormat="1" x14ac:dyDescent="0.3">
      <c r="A2" s="94" t="s">
        <v>237</v>
      </c>
      <c r="C2" s="93"/>
      <c r="D2" s="92" t="s">
        <v>236</v>
      </c>
      <c r="E2" s="91"/>
    </row>
    <row r="3" spans="1:28" s="5" customFormat="1" ht="13.9" customHeight="1" x14ac:dyDescent="0.25">
      <c r="A3" s="110" t="s">
        <v>235</v>
      </c>
      <c r="B3" s="110"/>
      <c r="C3" s="110"/>
      <c r="D3" s="111"/>
      <c r="E3" s="89"/>
      <c r="F3" s="116" t="s">
        <v>234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A3" s="119" t="s">
        <v>233</v>
      </c>
      <c r="AB3" s="120"/>
    </row>
    <row r="4" spans="1:28" s="5" customFormat="1" ht="13.9" customHeight="1" x14ac:dyDescent="0.25">
      <c r="A4" s="112"/>
      <c r="B4" s="112"/>
      <c r="C4" s="112"/>
      <c r="D4" s="113"/>
      <c r="E4" s="88"/>
      <c r="F4" s="87"/>
      <c r="G4" s="85"/>
      <c r="H4" s="86"/>
      <c r="I4" s="85"/>
      <c r="J4" s="86"/>
      <c r="K4" s="85"/>
      <c r="L4" s="86"/>
      <c r="M4" s="85"/>
      <c r="N4" s="86"/>
      <c r="O4" s="85"/>
      <c r="P4" s="86"/>
      <c r="Q4" s="85"/>
      <c r="R4" s="86"/>
      <c r="S4" s="85"/>
      <c r="T4" s="86"/>
      <c r="U4" s="85"/>
      <c r="V4" s="84" t="s">
        <v>232</v>
      </c>
      <c r="W4" s="83"/>
      <c r="X4" s="83" t="s">
        <v>231</v>
      </c>
      <c r="Y4" s="83" t="s">
        <v>230</v>
      </c>
      <c r="Z4" s="83" t="s">
        <v>229</v>
      </c>
      <c r="AA4" s="121"/>
      <c r="AB4" s="122"/>
    </row>
    <row r="5" spans="1:28" s="5" customFormat="1" ht="13.9" customHeight="1" x14ac:dyDescent="0.25">
      <c r="A5" s="112"/>
      <c r="B5" s="112"/>
      <c r="C5" s="112"/>
      <c r="D5" s="113"/>
      <c r="E5" s="81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1" t="s">
        <v>228</v>
      </c>
      <c r="W5" s="77"/>
      <c r="X5" s="77" t="s">
        <v>227</v>
      </c>
      <c r="Y5" s="77" t="s">
        <v>226</v>
      </c>
      <c r="Z5" s="77" t="s">
        <v>225</v>
      </c>
      <c r="AA5" s="121"/>
      <c r="AB5" s="122"/>
    </row>
    <row r="6" spans="1:28" s="5" customFormat="1" ht="13.9" customHeight="1" x14ac:dyDescent="0.25">
      <c r="A6" s="112"/>
      <c r="B6" s="112"/>
      <c r="C6" s="112"/>
      <c r="D6" s="113"/>
      <c r="E6" s="80" t="s">
        <v>224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8" t="s">
        <v>223</v>
      </c>
      <c r="W6" s="77" t="s">
        <v>222</v>
      </c>
      <c r="X6" s="77" t="s">
        <v>221</v>
      </c>
      <c r="Y6" s="77" t="s">
        <v>220</v>
      </c>
      <c r="Z6" s="77" t="s">
        <v>219</v>
      </c>
      <c r="AA6" s="121"/>
      <c r="AB6" s="122"/>
    </row>
    <row r="7" spans="1:28" s="5" customFormat="1" ht="13.9" customHeight="1" x14ac:dyDescent="0.25">
      <c r="A7" s="114"/>
      <c r="B7" s="114"/>
      <c r="C7" s="114"/>
      <c r="D7" s="115"/>
      <c r="E7" s="76" t="s">
        <v>196</v>
      </c>
      <c r="F7" s="75" t="s">
        <v>218</v>
      </c>
      <c r="G7" s="73" t="s">
        <v>217</v>
      </c>
      <c r="H7" s="74" t="s">
        <v>216</v>
      </c>
      <c r="I7" s="73" t="s">
        <v>215</v>
      </c>
      <c r="J7" s="74" t="s">
        <v>214</v>
      </c>
      <c r="K7" s="73" t="s">
        <v>213</v>
      </c>
      <c r="L7" s="74" t="s">
        <v>212</v>
      </c>
      <c r="M7" s="73" t="s">
        <v>211</v>
      </c>
      <c r="N7" s="74" t="s">
        <v>210</v>
      </c>
      <c r="O7" s="73" t="s">
        <v>209</v>
      </c>
      <c r="P7" s="74" t="s">
        <v>208</v>
      </c>
      <c r="Q7" s="73" t="s">
        <v>207</v>
      </c>
      <c r="R7" s="74" t="s">
        <v>206</v>
      </c>
      <c r="S7" s="73" t="s">
        <v>205</v>
      </c>
      <c r="T7" s="74" t="s">
        <v>204</v>
      </c>
      <c r="U7" s="73" t="s">
        <v>203</v>
      </c>
      <c r="V7" s="72" t="s">
        <v>202</v>
      </c>
      <c r="W7" s="71" t="s">
        <v>201</v>
      </c>
      <c r="X7" s="71" t="s">
        <v>200</v>
      </c>
      <c r="Y7" s="71" t="s">
        <v>199</v>
      </c>
      <c r="Z7" s="71" t="s">
        <v>198</v>
      </c>
      <c r="AA7" s="123"/>
      <c r="AB7" s="124"/>
    </row>
    <row r="8" spans="1:28" s="38" customFormat="1" ht="19.5" customHeight="1" x14ac:dyDescent="0.2">
      <c r="A8" s="125" t="s">
        <v>197</v>
      </c>
      <c r="B8" s="125"/>
      <c r="C8" s="125"/>
      <c r="D8" s="126"/>
      <c r="E8" s="70">
        <v>2633207</v>
      </c>
      <c r="F8" s="66">
        <v>118519</v>
      </c>
      <c r="G8" s="68">
        <v>147064</v>
      </c>
      <c r="H8" s="69">
        <v>155144</v>
      </c>
      <c r="I8" s="66">
        <v>161647</v>
      </c>
      <c r="J8" s="68">
        <v>177537</v>
      </c>
      <c r="K8" s="67">
        <v>188206</v>
      </c>
      <c r="L8" s="66">
        <v>179065</v>
      </c>
      <c r="M8" s="67">
        <v>196817</v>
      </c>
      <c r="N8" s="69">
        <v>216259</v>
      </c>
      <c r="O8" s="66">
        <v>215286</v>
      </c>
      <c r="P8" s="68">
        <v>208310</v>
      </c>
      <c r="Q8" s="66">
        <v>185508</v>
      </c>
      <c r="R8" s="67">
        <v>147564</v>
      </c>
      <c r="S8" s="66">
        <v>112662</v>
      </c>
      <c r="T8" s="67">
        <v>86209</v>
      </c>
      <c r="U8" s="66">
        <v>54651</v>
      </c>
      <c r="V8" s="65">
        <v>72558</v>
      </c>
      <c r="W8" s="44">
        <v>4</v>
      </c>
      <c r="X8" s="65">
        <v>3434</v>
      </c>
      <c r="Y8" s="44">
        <v>1048</v>
      </c>
      <c r="Z8" s="64">
        <v>5715</v>
      </c>
      <c r="AA8" s="125" t="s">
        <v>196</v>
      </c>
      <c r="AB8" s="125"/>
    </row>
    <row r="9" spans="1:28" s="37" customFormat="1" ht="19.5" customHeight="1" x14ac:dyDescent="0.2">
      <c r="A9" s="23" t="s">
        <v>195</v>
      </c>
      <c r="B9" s="56"/>
      <c r="C9" s="56"/>
      <c r="D9" s="63"/>
      <c r="E9" s="20">
        <v>466713</v>
      </c>
      <c r="F9" s="58">
        <v>20679</v>
      </c>
      <c r="G9" s="61">
        <v>25771</v>
      </c>
      <c r="H9" s="62">
        <v>27280</v>
      </c>
      <c r="I9" s="58">
        <v>28234</v>
      </c>
      <c r="J9" s="61">
        <v>36510</v>
      </c>
      <c r="K9" s="60">
        <v>33607</v>
      </c>
      <c r="L9" s="58">
        <v>32513</v>
      </c>
      <c r="M9" s="60">
        <v>35298</v>
      </c>
      <c r="N9" s="62">
        <v>38178</v>
      </c>
      <c r="O9" s="58">
        <v>36615</v>
      </c>
      <c r="P9" s="61">
        <v>35242</v>
      </c>
      <c r="Q9" s="58">
        <v>33150</v>
      </c>
      <c r="R9" s="60">
        <v>26838</v>
      </c>
      <c r="S9" s="58">
        <v>19012</v>
      </c>
      <c r="T9" s="60">
        <v>14134</v>
      </c>
      <c r="U9" s="58">
        <v>8765</v>
      </c>
      <c r="V9" s="60">
        <v>10987</v>
      </c>
      <c r="W9" s="59">
        <v>0</v>
      </c>
      <c r="X9" s="58">
        <v>1093</v>
      </c>
      <c r="Y9" s="58">
        <v>488</v>
      </c>
      <c r="Z9" s="58">
        <v>2319</v>
      </c>
      <c r="AA9" s="57" t="s">
        <v>194</v>
      </c>
      <c r="AB9" s="57"/>
    </row>
    <row r="10" spans="1:28" s="37" customFormat="1" ht="19.5" customHeight="1" x14ac:dyDescent="0.2">
      <c r="A10" s="23"/>
      <c r="B10" s="23" t="s">
        <v>5</v>
      </c>
      <c r="C10" s="23"/>
      <c r="D10" s="24"/>
      <c r="E10" s="20">
        <v>231176</v>
      </c>
      <c r="F10" s="17">
        <v>11671</v>
      </c>
      <c r="G10" s="42">
        <v>13840</v>
      </c>
      <c r="H10" s="19">
        <v>14281</v>
      </c>
      <c r="I10" s="17">
        <v>14073</v>
      </c>
      <c r="J10" s="42">
        <v>15211</v>
      </c>
      <c r="K10" s="54">
        <v>16785</v>
      </c>
      <c r="L10" s="17">
        <v>16763</v>
      </c>
      <c r="M10" s="54">
        <v>18783</v>
      </c>
      <c r="N10" s="19">
        <v>20460</v>
      </c>
      <c r="O10" s="17">
        <v>19079</v>
      </c>
      <c r="P10" s="42">
        <v>17837</v>
      </c>
      <c r="Q10" s="17">
        <v>15730</v>
      </c>
      <c r="R10" s="54">
        <v>12295</v>
      </c>
      <c r="S10" s="17">
        <v>8513</v>
      </c>
      <c r="T10" s="54">
        <v>6383</v>
      </c>
      <c r="U10" s="17">
        <v>3885</v>
      </c>
      <c r="V10" s="54">
        <v>4663</v>
      </c>
      <c r="W10" s="18">
        <v>0</v>
      </c>
      <c r="X10" s="17">
        <v>428</v>
      </c>
      <c r="Y10" s="17">
        <v>77</v>
      </c>
      <c r="Z10" s="17">
        <v>419</v>
      </c>
      <c r="AA10" s="52"/>
      <c r="AB10" s="52" t="s">
        <v>4</v>
      </c>
    </row>
    <row r="11" spans="1:28" s="49" customFormat="1" ht="19.5" customHeight="1" x14ac:dyDescent="0.2">
      <c r="A11" s="23"/>
      <c r="B11" s="35" t="s">
        <v>193</v>
      </c>
      <c r="C11" s="47"/>
      <c r="D11" s="24"/>
      <c r="E11" s="20">
        <v>122730</v>
      </c>
      <c r="F11" s="17">
        <v>4379</v>
      </c>
      <c r="G11" s="42">
        <v>6052</v>
      </c>
      <c r="H11" s="19">
        <v>6852</v>
      </c>
      <c r="I11" s="17">
        <v>7726</v>
      </c>
      <c r="J11" s="42">
        <v>8391</v>
      </c>
      <c r="K11" s="54">
        <v>8203</v>
      </c>
      <c r="L11" s="17">
        <v>7790</v>
      </c>
      <c r="M11" s="54">
        <v>8471</v>
      </c>
      <c r="N11" s="19">
        <v>9353</v>
      </c>
      <c r="O11" s="17">
        <v>9251</v>
      </c>
      <c r="P11" s="42">
        <v>9325</v>
      </c>
      <c r="Q11" s="17">
        <v>9228</v>
      </c>
      <c r="R11" s="54">
        <v>7980</v>
      </c>
      <c r="S11" s="17">
        <v>6215</v>
      </c>
      <c r="T11" s="54">
        <v>4786</v>
      </c>
      <c r="U11" s="17">
        <v>3091</v>
      </c>
      <c r="V11" s="54">
        <v>3953</v>
      </c>
      <c r="W11" s="18">
        <v>0</v>
      </c>
      <c r="X11" s="17">
        <v>515</v>
      </c>
      <c r="Y11" s="17">
        <v>224</v>
      </c>
      <c r="Z11" s="17">
        <v>945</v>
      </c>
      <c r="AA11" s="52"/>
      <c r="AB11" s="52" t="s">
        <v>192</v>
      </c>
    </row>
    <row r="12" spans="1:28" s="49" customFormat="1" ht="19.5" customHeight="1" x14ac:dyDescent="0.2">
      <c r="A12" s="23"/>
      <c r="B12" s="35" t="s">
        <v>191</v>
      </c>
      <c r="C12" s="47"/>
      <c r="D12" s="24"/>
      <c r="E12" s="20">
        <v>7142</v>
      </c>
      <c r="F12" s="17">
        <v>306</v>
      </c>
      <c r="G12" s="42">
        <v>377</v>
      </c>
      <c r="H12" s="19">
        <v>377</v>
      </c>
      <c r="I12" s="17">
        <v>421</v>
      </c>
      <c r="J12" s="42">
        <v>447</v>
      </c>
      <c r="K12" s="54">
        <v>461</v>
      </c>
      <c r="L12" s="17">
        <v>478</v>
      </c>
      <c r="M12" s="54">
        <v>543</v>
      </c>
      <c r="N12" s="19">
        <v>562</v>
      </c>
      <c r="O12" s="17">
        <v>562</v>
      </c>
      <c r="P12" s="42">
        <v>588</v>
      </c>
      <c r="Q12" s="17">
        <v>500</v>
      </c>
      <c r="R12" s="54">
        <v>437</v>
      </c>
      <c r="S12" s="17">
        <v>299</v>
      </c>
      <c r="T12" s="54">
        <v>250</v>
      </c>
      <c r="U12" s="17">
        <v>172</v>
      </c>
      <c r="V12" s="54">
        <v>210</v>
      </c>
      <c r="W12" s="18">
        <v>0</v>
      </c>
      <c r="X12" s="17">
        <v>6</v>
      </c>
      <c r="Y12" s="17">
        <v>29</v>
      </c>
      <c r="Z12" s="17">
        <v>117</v>
      </c>
      <c r="AA12" s="52"/>
      <c r="AB12" s="52" t="s">
        <v>190</v>
      </c>
    </row>
    <row r="13" spans="1:28" s="33" customFormat="1" ht="19.5" customHeight="1" x14ac:dyDescent="0.2">
      <c r="A13" s="56"/>
      <c r="B13" s="35" t="s">
        <v>189</v>
      </c>
      <c r="C13" s="47"/>
      <c r="D13" s="24"/>
      <c r="E13" s="20">
        <v>16700</v>
      </c>
      <c r="F13" s="17">
        <v>673</v>
      </c>
      <c r="G13" s="42">
        <v>851</v>
      </c>
      <c r="H13" s="19">
        <v>899</v>
      </c>
      <c r="I13" s="17">
        <v>966</v>
      </c>
      <c r="J13" s="42">
        <v>1522</v>
      </c>
      <c r="K13" s="54">
        <v>1499</v>
      </c>
      <c r="L13" s="17">
        <v>1110</v>
      </c>
      <c r="M13" s="54">
        <v>1103</v>
      </c>
      <c r="N13" s="19">
        <v>1259</v>
      </c>
      <c r="O13" s="17">
        <v>1255</v>
      </c>
      <c r="P13" s="42">
        <v>1318</v>
      </c>
      <c r="Q13" s="17">
        <v>1178</v>
      </c>
      <c r="R13" s="54">
        <v>993</v>
      </c>
      <c r="S13" s="17">
        <v>719</v>
      </c>
      <c r="T13" s="54">
        <v>523</v>
      </c>
      <c r="U13" s="17">
        <v>292</v>
      </c>
      <c r="V13" s="54">
        <v>435</v>
      </c>
      <c r="W13" s="18">
        <v>0</v>
      </c>
      <c r="X13" s="17">
        <v>37</v>
      </c>
      <c r="Y13" s="17">
        <v>5</v>
      </c>
      <c r="Z13" s="17">
        <v>63</v>
      </c>
      <c r="AA13" s="52"/>
      <c r="AB13" s="52" t="s">
        <v>188</v>
      </c>
    </row>
    <row r="14" spans="1:28" s="33" customFormat="1" ht="19.5" customHeight="1" x14ac:dyDescent="0.2">
      <c r="A14" s="23"/>
      <c r="B14" s="35" t="s">
        <v>187</v>
      </c>
      <c r="C14" s="47"/>
      <c r="D14" s="24"/>
      <c r="E14" s="20">
        <v>27740</v>
      </c>
      <c r="F14" s="17">
        <v>1260</v>
      </c>
      <c r="G14" s="42">
        <v>1647</v>
      </c>
      <c r="H14" s="19">
        <v>1765</v>
      </c>
      <c r="I14" s="17">
        <v>1878</v>
      </c>
      <c r="J14" s="42">
        <v>1977</v>
      </c>
      <c r="K14" s="54">
        <v>2020</v>
      </c>
      <c r="L14" s="17">
        <v>1920</v>
      </c>
      <c r="M14" s="54">
        <v>2186</v>
      </c>
      <c r="N14" s="19">
        <v>2405</v>
      </c>
      <c r="O14" s="17">
        <v>2374</v>
      </c>
      <c r="P14" s="42">
        <v>2144</v>
      </c>
      <c r="Q14" s="17">
        <v>1901</v>
      </c>
      <c r="R14" s="54">
        <v>1527</v>
      </c>
      <c r="S14" s="17">
        <v>1067</v>
      </c>
      <c r="T14" s="54">
        <v>701</v>
      </c>
      <c r="U14" s="17">
        <v>426</v>
      </c>
      <c r="V14" s="54">
        <v>446</v>
      </c>
      <c r="W14" s="18">
        <v>0</v>
      </c>
      <c r="X14" s="17">
        <v>60</v>
      </c>
      <c r="Y14" s="17">
        <v>4</v>
      </c>
      <c r="Z14" s="17">
        <v>32</v>
      </c>
      <c r="AA14" s="55"/>
      <c r="AB14" s="52" t="s">
        <v>186</v>
      </c>
    </row>
    <row r="15" spans="1:28" s="33" customFormat="1" ht="19.5" customHeight="1" x14ac:dyDescent="0.2">
      <c r="A15" s="23"/>
      <c r="B15" s="35" t="s">
        <v>185</v>
      </c>
      <c r="C15" s="47"/>
      <c r="D15" s="24"/>
      <c r="E15" s="20">
        <v>15913</v>
      </c>
      <c r="F15" s="17">
        <v>451</v>
      </c>
      <c r="G15" s="42">
        <v>624</v>
      </c>
      <c r="H15" s="19">
        <v>685</v>
      </c>
      <c r="I15" s="17">
        <v>600</v>
      </c>
      <c r="J15" s="42">
        <v>4598</v>
      </c>
      <c r="K15" s="54">
        <v>1239</v>
      </c>
      <c r="L15" s="17">
        <v>984</v>
      </c>
      <c r="M15" s="54">
        <v>854</v>
      </c>
      <c r="N15" s="19">
        <v>748</v>
      </c>
      <c r="O15" s="17">
        <v>751</v>
      </c>
      <c r="P15" s="42">
        <v>767</v>
      </c>
      <c r="Q15" s="17">
        <v>1058</v>
      </c>
      <c r="R15" s="54">
        <v>628</v>
      </c>
      <c r="S15" s="17">
        <v>366</v>
      </c>
      <c r="T15" s="54">
        <v>271</v>
      </c>
      <c r="U15" s="17">
        <v>191</v>
      </c>
      <c r="V15" s="54">
        <v>469</v>
      </c>
      <c r="W15" s="18">
        <v>0</v>
      </c>
      <c r="X15" s="17">
        <v>4</v>
      </c>
      <c r="Y15" s="17">
        <v>105</v>
      </c>
      <c r="Z15" s="17">
        <v>520</v>
      </c>
      <c r="AA15" s="52"/>
      <c r="AB15" s="52" t="s">
        <v>184</v>
      </c>
    </row>
    <row r="16" spans="1:28" s="29" customFormat="1" ht="19.5" customHeight="1" x14ac:dyDescent="0.2">
      <c r="A16" s="23"/>
      <c r="B16" s="35" t="s">
        <v>183</v>
      </c>
      <c r="C16" s="47"/>
      <c r="D16" s="24"/>
      <c r="E16" s="20">
        <v>29308</v>
      </c>
      <c r="F16" s="17">
        <v>1276</v>
      </c>
      <c r="G16" s="17">
        <v>1458</v>
      </c>
      <c r="H16" s="17">
        <v>1530</v>
      </c>
      <c r="I16" s="17">
        <v>1574</v>
      </c>
      <c r="J16" s="17">
        <v>3283</v>
      </c>
      <c r="K16" s="17">
        <v>2261</v>
      </c>
      <c r="L16" s="17">
        <v>2361</v>
      </c>
      <c r="M16" s="17">
        <v>2166</v>
      </c>
      <c r="N16" s="17">
        <v>2030</v>
      </c>
      <c r="O16" s="17">
        <v>1992</v>
      </c>
      <c r="P16" s="17">
        <v>1990</v>
      </c>
      <c r="Q16" s="17">
        <v>2417</v>
      </c>
      <c r="R16" s="17">
        <v>2010</v>
      </c>
      <c r="S16" s="17">
        <v>1134</v>
      </c>
      <c r="T16" s="17">
        <v>694</v>
      </c>
      <c r="U16" s="17">
        <v>404</v>
      </c>
      <c r="V16" s="19">
        <v>447</v>
      </c>
      <c r="W16" s="18">
        <v>0</v>
      </c>
      <c r="X16" s="17">
        <v>27</v>
      </c>
      <c r="Y16" s="17">
        <v>41</v>
      </c>
      <c r="Z16" s="17">
        <v>213</v>
      </c>
      <c r="AA16" s="52"/>
      <c r="AB16" s="52" t="s">
        <v>182</v>
      </c>
    </row>
    <row r="17" spans="1:28" s="29" customFormat="1" ht="19.5" customHeight="1" x14ac:dyDescent="0.2">
      <c r="A17" s="23"/>
      <c r="B17" s="35" t="s">
        <v>181</v>
      </c>
      <c r="C17" s="47"/>
      <c r="D17" s="24"/>
      <c r="E17" s="20">
        <v>6164</v>
      </c>
      <c r="F17" s="17">
        <v>265</v>
      </c>
      <c r="G17" s="17">
        <v>378</v>
      </c>
      <c r="H17" s="17">
        <v>355</v>
      </c>
      <c r="I17" s="17">
        <v>399</v>
      </c>
      <c r="J17" s="17">
        <v>412</v>
      </c>
      <c r="K17" s="17">
        <v>440</v>
      </c>
      <c r="L17" s="17">
        <v>472</v>
      </c>
      <c r="M17" s="17">
        <v>452</v>
      </c>
      <c r="N17" s="17">
        <v>511</v>
      </c>
      <c r="O17" s="17">
        <v>511</v>
      </c>
      <c r="P17" s="17">
        <v>502</v>
      </c>
      <c r="Q17" s="17">
        <v>423</v>
      </c>
      <c r="R17" s="17">
        <v>330</v>
      </c>
      <c r="S17" s="17">
        <v>249</v>
      </c>
      <c r="T17" s="17">
        <v>205</v>
      </c>
      <c r="U17" s="17">
        <v>112</v>
      </c>
      <c r="V17" s="19">
        <v>144</v>
      </c>
      <c r="W17" s="18">
        <v>0</v>
      </c>
      <c r="X17" s="17">
        <v>3</v>
      </c>
      <c r="Y17" s="17">
        <v>0</v>
      </c>
      <c r="Z17" s="17">
        <v>1</v>
      </c>
      <c r="AA17" s="52"/>
      <c r="AB17" s="52" t="s">
        <v>180</v>
      </c>
    </row>
    <row r="18" spans="1:28" s="29" customFormat="1" ht="19.5" customHeight="1" x14ac:dyDescent="0.2">
      <c r="A18" s="23"/>
      <c r="B18" s="35" t="s">
        <v>179</v>
      </c>
      <c r="C18" s="47"/>
      <c r="D18" s="24"/>
      <c r="E18" s="20">
        <v>9840</v>
      </c>
      <c r="F18" s="17">
        <v>398</v>
      </c>
      <c r="G18" s="17">
        <v>544</v>
      </c>
      <c r="H18" s="17">
        <v>536</v>
      </c>
      <c r="I18" s="17">
        <v>597</v>
      </c>
      <c r="J18" s="17">
        <v>669</v>
      </c>
      <c r="K18" s="17">
        <v>699</v>
      </c>
      <c r="L18" s="17">
        <v>635</v>
      </c>
      <c r="M18" s="17">
        <v>740</v>
      </c>
      <c r="N18" s="17">
        <v>850</v>
      </c>
      <c r="O18" s="17">
        <v>840</v>
      </c>
      <c r="P18" s="17">
        <v>771</v>
      </c>
      <c r="Q18" s="17">
        <v>715</v>
      </c>
      <c r="R18" s="17">
        <v>638</v>
      </c>
      <c r="S18" s="17">
        <v>450</v>
      </c>
      <c r="T18" s="17">
        <v>321</v>
      </c>
      <c r="U18" s="17">
        <v>192</v>
      </c>
      <c r="V18" s="19">
        <v>220</v>
      </c>
      <c r="W18" s="18">
        <v>0</v>
      </c>
      <c r="X18" s="17">
        <v>13</v>
      </c>
      <c r="Y18" s="17">
        <v>3</v>
      </c>
      <c r="Z18" s="17">
        <v>9</v>
      </c>
      <c r="AA18" s="52"/>
      <c r="AB18" s="52" t="s">
        <v>178</v>
      </c>
    </row>
    <row r="19" spans="1:28" s="29" customFormat="1" ht="19.5" customHeight="1" x14ac:dyDescent="0.2">
      <c r="A19" s="23" t="s">
        <v>177</v>
      </c>
      <c r="B19" s="35"/>
      <c r="C19" s="47"/>
      <c r="D19" s="24"/>
      <c r="E19" s="20">
        <v>96340</v>
      </c>
      <c r="F19" s="20">
        <v>4473</v>
      </c>
      <c r="G19" s="20">
        <v>5564</v>
      </c>
      <c r="H19" s="20">
        <v>5721</v>
      </c>
      <c r="I19" s="20">
        <v>5678</v>
      </c>
      <c r="J19" s="20">
        <v>6032</v>
      </c>
      <c r="K19" s="20">
        <v>6686</v>
      </c>
      <c r="L19" s="20">
        <v>6331</v>
      </c>
      <c r="M19" s="20">
        <v>7407</v>
      </c>
      <c r="N19" s="20">
        <v>8063</v>
      </c>
      <c r="O19" s="20">
        <v>8076</v>
      </c>
      <c r="P19" s="20">
        <v>7777</v>
      </c>
      <c r="Q19" s="20">
        <v>6803</v>
      </c>
      <c r="R19" s="20">
        <v>5234</v>
      </c>
      <c r="S19" s="20">
        <v>4301</v>
      </c>
      <c r="T19" s="20">
        <v>3224</v>
      </c>
      <c r="U19" s="20">
        <v>2110</v>
      </c>
      <c r="V19" s="20">
        <v>2699</v>
      </c>
      <c r="W19" s="20">
        <v>0</v>
      </c>
      <c r="X19" s="20">
        <v>79</v>
      </c>
      <c r="Y19" s="20">
        <v>15</v>
      </c>
      <c r="Z19" s="44">
        <v>67</v>
      </c>
      <c r="AA19" s="53" t="s">
        <v>176</v>
      </c>
      <c r="AB19" s="53"/>
    </row>
    <row r="20" spans="1:28" s="29" customFormat="1" ht="19.5" customHeight="1" x14ac:dyDescent="0.2">
      <c r="A20" s="23"/>
      <c r="B20" s="23" t="s">
        <v>5</v>
      </c>
      <c r="C20" s="23"/>
      <c r="D20" s="24"/>
      <c r="E20" s="20">
        <v>80442</v>
      </c>
      <c r="F20" s="17">
        <v>3841</v>
      </c>
      <c r="G20" s="17">
        <v>4742</v>
      </c>
      <c r="H20" s="17">
        <v>4899</v>
      </c>
      <c r="I20" s="17">
        <v>4833</v>
      </c>
      <c r="J20" s="17">
        <v>5141</v>
      </c>
      <c r="K20" s="17">
        <v>5643</v>
      </c>
      <c r="L20" s="17">
        <v>5384</v>
      </c>
      <c r="M20" s="17">
        <v>6250</v>
      </c>
      <c r="N20" s="17">
        <v>6856</v>
      </c>
      <c r="O20" s="17">
        <v>6801</v>
      </c>
      <c r="P20" s="17">
        <v>6402</v>
      </c>
      <c r="Q20" s="17">
        <v>5557</v>
      </c>
      <c r="R20" s="17">
        <v>4245</v>
      </c>
      <c r="S20" s="17">
        <v>3483</v>
      </c>
      <c r="T20" s="17">
        <v>2532</v>
      </c>
      <c r="U20" s="17">
        <v>1612</v>
      </c>
      <c r="V20" s="19">
        <v>2108</v>
      </c>
      <c r="W20" s="18">
        <v>0</v>
      </c>
      <c r="X20" s="17">
        <v>57</v>
      </c>
      <c r="Y20" s="17">
        <v>13</v>
      </c>
      <c r="Z20" s="17">
        <v>43</v>
      </c>
      <c r="AA20" s="16"/>
      <c r="AB20" s="52" t="s">
        <v>4</v>
      </c>
    </row>
    <row r="21" spans="1:28" s="29" customFormat="1" ht="19.5" customHeight="1" x14ac:dyDescent="0.2">
      <c r="A21" s="23"/>
      <c r="B21" s="35" t="s">
        <v>175</v>
      </c>
      <c r="C21" s="47"/>
      <c r="D21" s="24"/>
      <c r="E21" s="20">
        <v>6151</v>
      </c>
      <c r="F21" s="17">
        <v>224</v>
      </c>
      <c r="G21" s="17">
        <v>318</v>
      </c>
      <c r="H21" s="17">
        <v>303</v>
      </c>
      <c r="I21" s="17">
        <v>310</v>
      </c>
      <c r="J21" s="17">
        <v>362</v>
      </c>
      <c r="K21" s="17">
        <v>417</v>
      </c>
      <c r="L21" s="17">
        <v>364</v>
      </c>
      <c r="M21" s="17">
        <v>418</v>
      </c>
      <c r="N21" s="17">
        <v>432</v>
      </c>
      <c r="O21" s="17">
        <v>500</v>
      </c>
      <c r="P21" s="17">
        <v>597</v>
      </c>
      <c r="Q21" s="17">
        <v>491</v>
      </c>
      <c r="R21" s="17">
        <v>368</v>
      </c>
      <c r="S21" s="17">
        <v>310</v>
      </c>
      <c r="T21" s="17">
        <v>285</v>
      </c>
      <c r="U21" s="17">
        <v>211</v>
      </c>
      <c r="V21" s="19">
        <v>231</v>
      </c>
      <c r="W21" s="18">
        <v>0</v>
      </c>
      <c r="X21" s="17">
        <v>4</v>
      </c>
      <c r="Y21" s="17">
        <v>0</v>
      </c>
      <c r="Z21" s="17">
        <v>6</v>
      </c>
      <c r="AA21" s="16"/>
      <c r="AB21" s="51" t="s">
        <v>174</v>
      </c>
    </row>
    <row r="22" spans="1:28" s="29" customFormat="1" ht="19.5" customHeight="1" x14ac:dyDescent="0.2">
      <c r="A22" s="23"/>
      <c r="B22" s="35" t="s">
        <v>173</v>
      </c>
      <c r="C22" s="47"/>
      <c r="D22" s="24"/>
      <c r="E22" s="20">
        <v>6092</v>
      </c>
      <c r="F22" s="17">
        <v>240</v>
      </c>
      <c r="G22" s="17">
        <v>287</v>
      </c>
      <c r="H22" s="17">
        <v>296</v>
      </c>
      <c r="I22" s="17">
        <v>324</v>
      </c>
      <c r="J22" s="17">
        <v>339</v>
      </c>
      <c r="K22" s="17">
        <v>382</v>
      </c>
      <c r="L22" s="17">
        <v>342</v>
      </c>
      <c r="M22" s="17">
        <v>431</v>
      </c>
      <c r="N22" s="17">
        <v>457</v>
      </c>
      <c r="O22" s="17">
        <v>510</v>
      </c>
      <c r="P22" s="17">
        <v>498</v>
      </c>
      <c r="Q22" s="17">
        <v>489</v>
      </c>
      <c r="R22" s="17">
        <v>409</v>
      </c>
      <c r="S22" s="17">
        <v>337</v>
      </c>
      <c r="T22" s="17">
        <v>272</v>
      </c>
      <c r="U22" s="17">
        <v>200</v>
      </c>
      <c r="V22" s="19">
        <v>254</v>
      </c>
      <c r="W22" s="18">
        <v>0</v>
      </c>
      <c r="X22" s="17">
        <v>11</v>
      </c>
      <c r="Y22" s="17">
        <v>1</v>
      </c>
      <c r="Z22" s="17">
        <v>13</v>
      </c>
      <c r="AA22" s="16"/>
      <c r="AB22" s="34" t="s">
        <v>172</v>
      </c>
    </row>
    <row r="23" spans="1:28" s="29" customFormat="1" ht="19.5" customHeight="1" x14ac:dyDescent="0.2">
      <c r="A23" s="47"/>
      <c r="B23" s="35" t="s">
        <v>171</v>
      </c>
      <c r="C23" s="47"/>
      <c r="D23" s="47"/>
      <c r="E23" s="20">
        <v>3655</v>
      </c>
      <c r="F23" s="17">
        <v>168</v>
      </c>
      <c r="G23" s="17">
        <v>217</v>
      </c>
      <c r="H23" s="17">
        <v>223</v>
      </c>
      <c r="I23" s="17">
        <v>211</v>
      </c>
      <c r="J23" s="17">
        <v>190</v>
      </c>
      <c r="K23" s="17">
        <v>244</v>
      </c>
      <c r="L23" s="17">
        <v>241</v>
      </c>
      <c r="M23" s="17">
        <v>308</v>
      </c>
      <c r="N23" s="17">
        <v>318</v>
      </c>
      <c r="O23" s="17">
        <v>265</v>
      </c>
      <c r="P23" s="17">
        <v>280</v>
      </c>
      <c r="Q23" s="17">
        <v>266</v>
      </c>
      <c r="R23" s="17">
        <v>212</v>
      </c>
      <c r="S23" s="17">
        <v>171</v>
      </c>
      <c r="T23" s="17">
        <v>135</v>
      </c>
      <c r="U23" s="17">
        <v>87</v>
      </c>
      <c r="V23" s="19">
        <v>106</v>
      </c>
      <c r="W23" s="18">
        <v>0</v>
      </c>
      <c r="X23" s="17">
        <v>7</v>
      </c>
      <c r="Y23" s="17">
        <v>1</v>
      </c>
      <c r="Z23" s="17">
        <v>5</v>
      </c>
      <c r="AA23" s="16"/>
      <c r="AB23" s="34" t="s">
        <v>170</v>
      </c>
    </row>
    <row r="24" spans="1:28" s="29" customFormat="1" ht="19.5" customHeight="1" x14ac:dyDescent="0.2">
      <c r="A24" s="23" t="s">
        <v>169</v>
      </c>
      <c r="B24" s="23"/>
      <c r="C24" s="23"/>
      <c r="D24" s="23"/>
      <c r="E24" s="20">
        <v>70456</v>
      </c>
      <c r="F24" s="20">
        <v>3602</v>
      </c>
      <c r="G24" s="20">
        <v>4531</v>
      </c>
      <c r="H24" s="20">
        <v>4599</v>
      </c>
      <c r="I24" s="20">
        <v>4815</v>
      </c>
      <c r="J24" s="20">
        <v>5004</v>
      </c>
      <c r="K24" s="20">
        <v>5340</v>
      </c>
      <c r="L24" s="20">
        <v>5045</v>
      </c>
      <c r="M24" s="20">
        <v>5566</v>
      </c>
      <c r="N24" s="20">
        <v>6050</v>
      </c>
      <c r="O24" s="20">
        <v>5767</v>
      </c>
      <c r="P24" s="20">
        <v>5306</v>
      </c>
      <c r="Q24" s="20">
        <v>4421</v>
      </c>
      <c r="R24" s="20">
        <v>3355</v>
      </c>
      <c r="S24" s="20">
        <v>2405</v>
      </c>
      <c r="T24" s="20">
        <v>1833</v>
      </c>
      <c r="U24" s="20">
        <v>1155</v>
      </c>
      <c r="V24" s="20">
        <v>1401</v>
      </c>
      <c r="W24" s="20">
        <v>0</v>
      </c>
      <c r="X24" s="20">
        <v>148</v>
      </c>
      <c r="Y24" s="20">
        <v>21</v>
      </c>
      <c r="Z24" s="44">
        <v>92</v>
      </c>
      <c r="AA24" s="25" t="s">
        <v>168</v>
      </c>
      <c r="AB24" s="50"/>
    </row>
    <row r="25" spans="1:28" s="29" customFormat="1" ht="19.5" customHeight="1" x14ac:dyDescent="0.2">
      <c r="A25" s="47"/>
      <c r="B25" s="23" t="s">
        <v>5</v>
      </c>
      <c r="C25" s="23"/>
      <c r="D25" s="24"/>
      <c r="E25" s="20">
        <v>56958</v>
      </c>
      <c r="F25" s="17">
        <v>2962</v>
      </c>
      <c r="G25" s="17">
        <v>3666</v>
      </c>
      <c r="H25" s="17">
        <v>3710</v>
      </c>
      <c r="I25" s="17">
        <v>3894</v>
      </c>
      <c r="J25" s="17">
        <v>4066</v>
      </c>
      <c r="K25" s="17">
        <v>4352</v>
      </c>
      <c r="L25" s="17">
        <v>4167</v>
      </c>
      <c r="M25" s="17">
        <v>4569</v>
      </c>
      <c r="N25" s="17">
        <v>4895</v>
      </c>
      <c r="O25" s="17">
        <v>4643</v>
      </c>
      <c r="P25" s="17">
        <v>4270</v>
      </c>
      <c r="Q25" s="17">
        <v>3566</v>
      </c>
      <c r="R25" s="17">
        <v>2655</v>
      </c>
      <c r="S25" s="17">
        <v>1887</v>
      </c>
      <c r="T25" s="17">
        <v>1437</v>
      </c>
      <c r="U25" s="17">
        <v>927</v>
      </c>
      <c r="V25" s="19">
        <v>1099</v>
      </c>
      <c r="W25" s="18">
        <v>0</v>
      </c>
      <c r="X25" s="17">
        <v>125</v>
      </c>
      <c r="Y25" s="17">
        <v>14</v>
      </c>
      <c r="Z25" s="17">
        <v>54</v>
      </c>
      <c r="AA25" s="16"/>
      <c r="AB25" s="16" t="s">
        <v>4</v>
      </c>
    </row>
    <row r="26" spans="1:28" s="29" customFormat="1" ht="19.5" customHeight="1" x14ac:dyDescent="0.2">
      <c r="A26" s="23"/>
      <c r="B26" s="35" t="s">
        <v>167</v>
      </c>
      <c r="C26" s="23"/>
      <c r="D26" s="23"/>
      <c r="E26" s="20">
        <v>5849</v>
      </c>
      <c r="F26" s="17">
        <v>246</v>
      </c>
      <c r="G26" s="17">
        <v>326</v>
      </c>
      <c r="H26" s="17">
        <v>361</v>
      </c>
      <c r="I26" s="17">
        <v>401</v>
      </c>
      <c r="J26" s="17">
        <v>374</v>
      </c>
      <c r="K26" s="17">
        <v>409</v>
      </c>
      <c r="L26" s="17">
        <v>384</v>
      </c>
      <c r="M26" s="17">
        <v>416</v>
      </c>
      <c r="N26" s="17">
        <v>497</v>
      </c>
      <c r="O26" s="17">
        <v>536</v>
      </c>
      <c r="P26" s="17">
        <v>468</v>
      </c>
      <c r="Q26" s="17">
        <v>368</v>
      </c>
      <c r="R26" s="17">
        <v>333</v>
      </c>
      <c r="S26" s="17">
        <v>243</v>
      </c>
      <c r="T26" s="17">
        <v>191</v>
      </c>
      <c r="U26" s="17">
        <v>113</v>
      </c>
      <c r="V26" s="19">
        <v>155</v>
      </c>
      <c r="W26" s="18">
        <v>0</v>
      </c>
      <c r="X26" s="17">
        <v>11</v>
      </c>
      <c r="Y26" s="17">
        <v>3</v>
      </c>
      <c r="Z26" s="17">
        <v>14</v>
      </c>
      <c r="AA26" s="16"/>
      <c r="AB26" s="34" t="s">
        <v>166</v>
      </c>
    </row>
    <row r="27" spans="1:28" s="29" customFormat="1" ht="19.5" customHeight="1" x14ac:dyDescent="0.2">
      <c r="A27" s="47"/>
      <c r="B27" s="35" t="s">
        <v>165</v>
      </c>
      <c r="C27" s="47"/>
      <c r="D27" s="47"/>
      <c r="E27" s="20">
        <v>7649</v>
      </c>
      <c r="F27" s="17">
        <v>394</v>
      </c>
      <c r="G27" s="17">
        <v>539</v>
      </c>
      <c r="H27" s="17">
        <v>528</v>
      </c>
      <c r="I27" s="17">
        <v>520</v>
      </c>
      <c r="J27" s="17">
        <v>564</v>
      </c>
      <c r="K27" s="17">
        <v>579</v>
      </c>
      <c r="L27" s="17">
        <v>494</v>
      </c>
      <c r="M27" s="17">
        <v>581</v>
      </c>
      <c r="N27" s="17">
        <v>658</v>
      </c>
      <c r="O27" s="17">
        <v>588</v>
      </c>
      <c r="P27" s="17">
        <v>568</v>
      </c>
      <c r="Q27" s="17">
        <v>487</v>
      </c>
      <c r="R27" s="17">
        <v>367</v>
      </c>
      <c r="S27" s="17">
        <v>275</v>
      </c>
      <c r="T27" s="17">
        <v>205</v>
      </c>
      <c r="U27" s="17">
        <v>115</v>
      </c>
      <c r="V27" s="19">
        <v>147</v>
      </c>
      <c r="W27" s="18">
        <v>0</v>
      </c>
      <c r="X27" s="17">
        <v>12</v>
      </c>
      <c r="Y27" s="17">
        <v>4</v>
      </c>
      <c r="Z27" s="17">
        <v>24</v>
      </c>
      <c r="AA27" s="16"/>
      <c r="AB27" s="34" t="s">
        <v>164</v>
      </c>
    </row>
    <row r="28" spans="1:28" s="29" customFormat="1" ht="19.5" customHeight="1" x14ac:dyDescent="0.2">
      <c r="A28" s="23" t="s">
        <v>163</v>
      </c>
      <c r="B28" s="47"/>
      <c r="C28" s="47"/>
      <c r="D28" s="47"/>
      <c r="E28" s="20">
        <v>79508</v>
      </c>
      <c r="F28" s="20">
        <v>3336</v>
      </c>
      <c r="G28" s="20">
        <v>4367</v>
      </c>
      <c r="H28" s="20">
        <v>4717</v>
      </c>
      <c r="I28" s="20">
        <v>4860</v>
      </c>
      <c r="J28" s="20">
        <v>5088</v>
      </c>
      <c r="K28" s="20">
        <v>5629</v>
      </c>
      <c r="L28" s="20">
        <v>5258</v>
      </c>
      <c r="M28" s="20">
        <v>5967</v>
      </c>
      <c r="N28" s="20">
        <v>6659</v>
      </c>
      <c r="O28" s="20">
        <v>6458</v>
      </c>
      <c r="P28" s="20">
        <v>6442</v>
      </c>
      <c r="Q28" s="20">
        <v>5636</v>
      </c>
      <c r="R28" s="20">
        <v>4320</v>
      </c>
      <c r="S28" s="20">
        <v>3444</v>
      </c>
      <c r="T28" s="20">
        <v>2863</v>
      </c>
      <c r="U28" s="20">
        <v>1803</v>
      </c>
      <c r="V28" s="20">
        <v>2489</v>
      </c>
      <c r="W28" s="20">
        <v>2</v>
      </c>
      <c r="X28" s="20">
        <v>72</v>
      </c>
      <c r="Y28" s="20">
        <v>17</v>
      </c>
      <c r="Z28" s="44">
        <v>81</v>
      </c>
      <c r="AA28" s="25" t="s">
        <v>162</v>
      </c>
      <c r="AB28" s="50"/>
    </row>
    <row r="29" spans="1:28" s="29" customFormat="1" ht="19.5" customHeight="1" x14ac:dyDescent="0.2">
      <c r="A29" s="23"/>
      <c r="B29" s="23" t="s">
        <v>5</v>
      </c>
      <c r="C29" s="23"/>
      <c r="D29" s="24"/>
      <c r="E29" s="20">
        <v>74478</v>
      </c>
      <c r="F29" s="17">
        <v>3144</v>
      </c>
      <c r="G29" s="17">
        <v>4112</v>
      </c>
      <c r="H29" s="17">
        <v>4439</v>
      </c>
      <c r="I29" s="17">
        <v>4592</v>
      </c>
      <c r="J29" s="17">
        <v>4797</v>
      </c>
      <c r="K29" s="17">
        <v>5280</v>
      </c>
      <c r="L29" s="17">
        <v>4924</v>
      </c>
      <c r="M29" s="17">
        <v>5652</v>
      </c>
      <c r="N29" s="17">
        <v>6265</v>
      </c>
      <c r="O29" s="17">
        <v>6038</v>
      </c>
      <c r="P29" s="17">
        <v>5996</v>
      </c>
      <c r="Q29" s="17">
        <v>5222</v>
      </c>
      <c r="R29" s="17">
        <v>4030</v>
      </c>
      <c r="S29" s="17">
        <v>3226</v>
      </c>
      <c r="T29" s="17">
        <v>2654</v>
      </c>
      <c r="U29" s="17">
        <v>1674</v>
      </c>
      <c r="V29" s="19">
        <v>2289</v>
      </c>
      <c r="W29" s="18">
        <v>0</v>
      </c>
      <c r="X29" s="17">
        <v>58</v>
      </c>
      <c r="Y29" s="17">
        <v>16</v>
      </c>
      <c r="Z29" s="17">
        <v>70</v>
      </c>
      <c r="AA29" s="16"/>
      <c r="AB29" s="16" t="s">
        <v>4</v>
      </c>
    </row>
    <row r="30" spans="1:28" s="29" customFormat="1" ht="19.5" customHeight="1" x14ac:dyDescent="0.2">
      <c r="A30" s="23"/>
      <c r="B30" s="35" t="s">
        <v>161</v>
      </c>
      <c r="C30" s="23"/>
      <c r="D30" s="23"/>
      <c r="E30" s="20">
        <v>2802</v>
      </c>
      <c r="F30" s="17">
        <v>106</v>
      </c>
      <c r="G30" s="17">
        <v>153</v>
      </c>
      <c r="H30" s="17">
        <v>159</v>
      </c>
      <c r="I30" s="17">
        <v>157</v>
      </c>
      <c r="J30" s="17">
        <v>156</v>
      </c>
      <c r="K30" s="17">
        <v>189</v>
      </c>
      <c r="L30" s="17">
        <v>174</v>
      </c>
      <c r="M30" s="17">
        <v>168</v>
      </c>
      <c r="N30" s="17">
        <v>228</v>
      </c>
      <c r="O30" s="17">
        <v>267</v>
      </c>
      <c r="P30" s="17">
        <v>243</v>
      </c>
      <c r="Q30" s="17">
        <v>215</v>
      </c>
      <c r="R30" s="17">
        <v>161</v>
      </c>
      <c r="S30" s="17">
        <v>118</v>
      </c>
      <c r="T30" s="17">
        <v>115</v>
      </c>
      <c r="U30" s="17">
        <v>74</v>
      </c>
      <c r="V30" s="19">
        <v>110</v>
      </c>
      <c r="W30" s="18">
        <v>0</v>
      </c>
      <c r="X30" s="17">
        <v>4</v>
      </c>
      <c r="Y30" s="17">
        <v>1</v>
      </c>
      <c r="Z30" s="17">
        <v>4</v>
      </c>
      <c r="AA30" s="16"/>
      <c r="AB30" s="34" t="s">
        <v>160</v>
      </c>
    </row>
    <row r="31" spans="1:28" s="29" customFormat="1" ht="19.5" customHeight="1" x14ac:dyDescent="0.2">
      <c r="A31" s="23"/>
      <c r="B31" s="35" t="s">
        <v>159</v>
      </c>
      <c r="C31" s="23"/>
      <c r="D31" s="23"/>
      <c r="E31" s="20">
        <v>2228</v>
      </c>
      <c r="F31" s="17">
        <v>86</v>
      </c>
      <c r="G31" s="17">
        <v>102</v>
      </c>
      <c r="H31" s="17">
        <v>119</v>
      </c>
      <c r="I31" s="17">
        <v>111</v>
      </c>
      <c r="J31" s="17">
        <v>135</v>
      </c>
      <c r="K31" s="17">
        <v>160</v>
      </c>
      <c r="L31" s="17">
        <v>160</v>
      </c>
      <c r="M31" s="17">
        <v>147</v>
      </c>
      <c r="N31" s="17">
        <v>166</v>
      </c>
      <c r="O31" s="17">
        <v>153</v>
      </c>
      <c r="P31" s="17">
        <v>203</v>
      </c>
      <c r="Q31" s="17">
        <v>199</v>
      </c>
      <c r="R31" s="17">
        <v>129</v>
      </c>
      <c r="S31" s="17">
        <v>100</v>
      </c>
      <c r="T31" s="17">
        <v>94</v>
      </c>
      <c r="U31" s="17">
        <v>55</v>
      </c>
      <c r="V31" s="19">
        <v>90</v>
      </c>
      <c r="W31" s="18">
        <v>2</v>
      </c>
      <c r="X31" s="17">
        <v>10</v>
      </c>
      <c r="Y31" s="17">
        <v>0</v>
      </c>
      <c r="Z31" s="17">
        <v>7</v>
      </c>
      <c r="AA31" s="16"/>
      <c r="AB31" s="34" t="s">
        <v>158</v>
      </c>
    </row>
    <row r="32" spans="1:28" s="29" customFormat="1" ht="19.5" customHeight="1" x14ac:dyDescent="0.2">
      <c r="A32" s="23" t="s">
        <v>157</v>
      </c>
      <c r="B32" s="31"/>
      <c r="C32" s="31"/>
      <c r="D32" s="31"/>
      <c r="E32" s="20">
        <v>20702</v>
      </c>
      <c r="F32" s="20">
        <v>934</v>
      </c>
      <c r="G32" s="20">
        <v>1102</v>
      </c>
      <c r="H32" s="20">
        <v>1269</v>
      </c>
      <c r="I32" s="20">
        <v>1255</v>
      </c>
      <c r="J32" s="20">
        <v>1372</v>
      </c>
      <c r="K32" s="20">
        <v>1511</v>
      </c>
      <c r="L32" s="20">
        <v>1387</v>
      </c>
      <c r="M32" s="20">
        <v>1675</v>
      </c>
      <c r="N32" s="20">
        <v>1568</v>
      </c>
      <c r="O32" s="20">
        <v>1604</v>
      </c>
      <c r="P32" s="20">
        <v>1648</v>
      </c>
      <c r="Q32" s="20">
        <v>1412</v>
      </c>
      <c r="R32" s="20">
        <v>1204</v>
      </c>
      <c r="S32" s="20">
        <v>931</v>
      </c>
      <c r="T32" s="20">
        <v>725</v>
      </c>
      <c r="U32" s="20">
        <v>429</v>
      </c>
      <c r="V32" s="20">
        <v>642</v>
      </c>
      <c r="W32" s="20">
        <v>0</v>
      </c>
      <c r="X32" s="20">
        <v>12</v>
      </c>
      <c r="Y32" s="20">
        <v>7</v>
      </c>
      <c r="Z32" s="44">
        <v>15</v>
      </c>
      <c r="AA32" s="25" t="s">
        <v>156</v>
      </c>
      <c r="AB32" s="16"/>
    </row>
    <row r="33" spans="1:28" s="29" customFormat="1" ht="19.5" customHeight="1" x14ac:dyDescent="0.2">
      <c r="A33" s="23"/>
      <c r="B33" s="23" t="s">
        <v>5</v>
      </c>
      <c r="C33" s="23"/>
      <c r="D33" s="24"/>
      <c r="E33" s="20">
        <v>17260</v>
      </c>
      <c r="F33" s="17">
        <v>798</v>
      </c>
      <c r="G33" s="17">
        <v>922</v>
      </c>
      <c r="H33" s="17">
        <v>1091</v>
      </c>
      <c r="I33" s="17">
        <v>1077</v>
      </c>
      <c r="J33" s="17">
        <v>1142</v>
      </c>
      <c r="K33" s="17">
        <v>1242</v>
      </c>
      <c r="L33" s="17">
        <v>1167</v>
      </c>
      <c r="M33" s="17">
        <v>1420</v>
      </c>
      <c r="N33" s="17">
        <v>1357</v>
      </c>
      <c r="O33" s="17">
        <v>1355</v>
      </c>
      <c r="P33" s="17">
        <v>1339</v>
      </c>
      <c r="Q33" s="17">
        <v>1150</v>
      </c>
      <c r="R33" s="17">
        <v>995</v>
      </c>
      <c r="S33" s="17">
        <v>734</v>
      </c>
      <c r="T33" s="17">
        <v>596</v>
      </c>
      <c r="U33" s="17">
        <v>341</v>
      </c>
      <c r="V33" s="19">
        <v>505</v>
      </c>
      <c r="W33" s="18">
        <v>0</v>
      </c>
      <c r="X33" s="17">
        <v>11</v>
      </c>
      <c r="Y33" s="17">
        <v>6</v>
      </c>
      <c r="Z33" s="17">
        <v>12</v>
      </c>
      <c r="AA33" s="16"/>
      <c r="AB33" s="16" t="s">
        <v>4</v>
      </c>
    </row>
    <row r="34" spans="1:28" s="29" customFormat="1" ht="19.5" customHeight="1" x14ac:dyDescent="0.2">
      <c r="A34" s="23"/>
      <c r="B34" s="35" t="s">
        <v>155</v>
      </c>
      <c r="C34" s="23"/>
      <c r="D34" s="23"/>
      <c r="E34" s="20">
        <v>3442</v>
      </c>
      <c r="F34" s="17">
        <v>136</v>
      </c>
      <c r="G34" s="17">
        <v>180</v>
      </c>
      <c r="H34" s="17">
        <v>178</v>
      </c>
      <c r="I34" s="17">
        <v>178</v>
      </c>
      <c r="J34" s="17">
        <v>230</v>
      </c>
      <c r="K34" s="17">
        <v>269</v>
      </c>
      <c r="L34" s="17">
        <v>220</v>
      </c>
      <c r="M34" s="17">
        <v>255</v>
      </c>
      <c r="N34" s="17">
        <v>211</v>
      </c>
      <c r="O34" s="17">
        <v>249</v>
      </c>
      <c r="P34" s="17">
        <v>309</v>
      </c>
      <c r="Q34" s="17">
        <v>262</v>
      </c>
      <c r="R34" s="17">
        <v>209</v>
      </c>
      <c r="S34" s="17">
        <v>197</v>
      </c>
      <c r="T34" s="17">
        <v>129</v>
      </c>
      <c r="U34" s="17">
        <v>88</v>
      </c>
      <c r="V34" s="19">
        <v>137</v>
      </c>
      <c r="W34" s="18">
        <v>0</v>
      </c>
      <c r="X34" s="17">
        <v>1</v>
      </c>
      <c r="Y34" s="17">
        <v>1</v>
      </c>
      <c r="Z34" s="17">
        <v>3</v>
      </c>
      <c r="AA34" s="16"/>
      <c r="AB34" s="34" t="s">
        <v>154</v>
      </c>
    </row>
    <row r="35" spans="1:28" s="29" customFormat="1" ht="19.5" customHeight="1" x14ac:dyDescent="0.2">
      <c r="A35" s="23" t="s">
        <v>153</v>
      </c>
      <c r="B35" s="48"/>
      <c r="C35" s="48"/>
      <c r="D35" s="23"/>
      <c r="E35" s="20">
        <v>71617</v>
      </c>
      <c r="F35" s="20">
        <v>3378</v>
      </c>
      <c r="G35" s="20">
        <v>4036</v>
      </c>
      <c r="H35" s="20">
        <v>4273</v>
      </c>
      <c r="I35" s="20">
        <v>4695</v>
      </c>
      <c r="J35" s="20">
        <v>4668</v>
      </c>
      <c r="K35" s="20">
        <v>5218</v>
      </c>
      <c r="L35" s="20">
        <v>5020</v>
      </c>
      <c r="M35" s="20">
        <v>5308</v>
      </c>
      <c r="N35" s="20">
        <v>5907</v>
      </c>
      <c r="O35" s="20">
        <v>6131</v>
      </c>
      <c r="P35" s="20">
        <v>5858</v>
      </c>
      <c r="Q35" s="20">
        <v>5078</v>
      </c>
      <c r="R35" s="20">
        <v>3656</v>
      </c>
      <c r="S35" s="20">
        <v>2852</v>
      </c>
      <c r="T35" s="20">
        <v>2121</v>
      </c>
      <c r="U35" s="20">
        <v>1432</v>
      </c>
      <c r="V35" s="20">
        <v>1790</v>
      </c>
      <c r="W35" s="20">
        <v>0</v>
      </c>
      <c r="X35" s="20">
        <v>42</v>
      </c>
      <c r="Y35" s="20">
        <v>25</v>
      </c>
      <c r="Z35" s="44">
        <v>129</v>
      </c>
      <c r="AA35" s="25" t="s">
        <v>152</v>
      </c>
      <c r="AB35" s="16"/>
    </row>
    <row r="36" spans="1:28" s="29" customFormat="1" ht="19.5" customHeight="1" x14ac:dyDescent="0.2">
      <c r="A36" s="35" t="s">
        <v>151</v>
      </c>
      <c r="B36" s="21"/>
      <c r="C36" s="35"/>
      <c r="D36" s="23"/>
      <c r="E36" s="20">
        <v>67540</v>
      </c>
      <c r="F36" s="17">
        <v>3066</v>
      </c>
      <c r="G36" s="17">
        <v>3745</v>
      </c>
      <c r="H36" s="17">
        <v>4060</v>
      </c>
      <c r="I36" s="17">
        <v>4457</v>
      </c>
      <c r="J36" s="17">
        <v>4415</v>
      </c>
      <c r="K36" s="17">
        <v>4897</v>
      </c>
      <c r="L36" s="17">
        <v>4710</v>
      </c>
      <c r="M36" s="17">
        <v>5004</v>
      </c>
      <c r="N36" s="17">
        <v>5609</v>
      </c>
      <c r="O36" s="17">
        <v>5826</v>
      </c>
      <c r="P36" s="17">
        <v>5579</v>
      </c>
      <c r="Q36" s="17">
        <v>4822</v>
      </c>
      <c r="R36" s="17">
        <v>3447</v>
      </c>
      <c r="S36" s="17">
        <v>2695</v>
      </c>
      <c r="T36" s="17">
        <v>2008</v>
      </c>
      <c r="U36" s="17">
        <v>1345</v>
      </c>
      <c r="V36" s="19">
        <v>1680</v>
      </c>
      <c r="W36" s="18">
        <v>0</v>
      </c>
      <c r="X36" s="17">
        <v>38</v>
      </c>
      <c r="Y36" s="17">
        <v>25</v>
      </c>
      <c r="Z36" s="17">
        <v>112</v>
      </c>
      <c r="AA36" s="16"/>
      <c r="AB36" s="34" t="s">
        <v>4</v>
      </c>
    </row>
    <row r="37" spans="1:28" s="29" customFormat="1" ht="19.5" customHeight="1" x14ac:dyDescent="0.2">
      <c r="A37" s="35"/>
      <c r="B37" s="35" t="s">
        <v>150</v>
      </c>
      <c r="C37" s="35"/>
      <c r="D37" s="23"/>
      <c r="E37" s="20">
        <v>4077</v>
      </c>
      <c r="F37" s="17">
        <v>312</v>
      </c>
      <c r="G37" s="17">
        <v>291</v>
      </c>
      <c r="H37" s="17">
        <v>213</v>
      </c>
      <c r="I37" s="17">
        <v>238</v>
      </c>
      <c r="J37" s="17">
        <v>253</v>
      </c>
      <c r="K37" s="17">
        <v>321</v>
      </c>
      <c r="L37" s="17">
        <v>310</v>
      </c>
      <c r="M37" s="17">
        <v>304</v>
      </c>
      <c r="N37" s="17">
        <v>298</v>
      </c>
      <c r="O37" s="17">
        <v>305</v>
      </c>
      <c r="P37" s="17">
        <v>279</v>
      </c>
      <c r="Q37" s="17">
        <v>256</v>
      </c>
      <c r="R37" s="17">
        <v>209</v>
      </c>
      <c r="S37" s="17">
        <v>157</v>
      </c>
      <c r="T37" s="17">
        <v>113</v>
      </c>
      <c r="U37" s="17">
        <v>87</v>
      </c>
      <c r="V37" s="19">
        <v>110</v>
      </c>
      <c r="W37" s="18">
        <v>0</v>
      </c>
      <c r="X37" s="17">
        <v>4</v>
      </c>
      <c r="Y37" s="17">
        <v>0</v>
      </c>
      <c r="Z37" s="17">
        <v>17</v>
      </c>
      <c r="AA37" s="16"/>
      <c r="AB37" s="34" t="s">
        <v>149</v>
      </c>
    </row>
    <row r="38" spans="1:28" s="29" customFormat="1" ht="19.5" customHeight="1" x14ac:dyDescent="0.2">
      <c r="A38" s="23" t="s">
        <v>148</v>
      </c>
      <c r="B38" s="48"/>
      <c r="C38" s="48"/>
      <c r="D38" s="23"/>
      <c r="E38" s="20">
        <v>83322</v>
      </c>
      <c r="F38" s="20">
        <v>3868</v>
      </c>
      <c r="G38" s="20">
        <v>4609</v>
      </c>
      <c r="H38" s="20">
        <v>4737</v>
      </c>
      <c r="I38" s="20">
        <v>4988</v>
      </c>
      <c r="J38" s="20">
        <v>5086</v>
      </c>
      <c r="K38" s="20">
        <v>5752</v>
      </c>
      <c r="L38" s="20">
        <v>5647</v>
      </c>
      <c r="M38" s="20">
        <v>6201</v>
      </c>
      <c r="N38" s="20">
        <v>7048</v>
      </c>
      <c r="O38" s="20">
        <v>7073</v>
      </c>
      <c r="P38" s="20">
        <v>6784</v>
      </c>
      <c r="Q38" s="20">
        <v>5987</v>
      </c>
      <c r="R38" s="20">
        <v>4458</v>
      </c>
      <c r="S38" s="20">
        <v>3510</v>
      </c>
      <c r="T38" s="20">
        <v>2740</v>
      </c>
      <c r="U38" s="20">
        <v>1833</v>
      </c>
      <c r="V38" s="20">
        <v>2504</v>
      </c>
      <c r="W38" s="20">
        <v>0</v>
      </c>
      <c r="X38" s="20">
        <v>56</v>
      </c>
      <c r="Y38" s="20">
        <v>40</v>
      </c>
      <c r="Z38" s="44">
        <v>401</v>
      </c>
      <c r="AA38" s="25" t="s">
        <v>147</v>
      </c>
      <c r="AB38" s="16"/>
    </row>
    <row r="39" spans="1:28" s="29" customFormat="1" ht="19.5" customHeight="1" x14ac:dyDescent="0.2">
      <c r="A39" s="23"/>
      <c r="B39" s="23" t="s">
        <v>5</v>
      </c>
      <c r="C39" s="23"/>
      <c r="D39" s="24"/>
      <c r="E39" s="20">
        <v>49635</v>
      </c>
      <c r="F39" s="17">
        <v>2298</v>
      </c>
      <c r="G39" s="17">
        <v>2736</v>
      </c>
      <c r="H39" s="17">
        <v>2819</v>
      </c>
      <c r="I39" s="17">
        <v>2952</v>
      </c>
      <c r="J39" s="17">
        <v>2983</v>
      </c>
      <c r="K39" s="17">
        <v>3403</v>
      </c>
      <c r="L39" s="17">
        <v>3352</v>
      </c>
      <c r="M39" s="17">
        <v>3783</v>
      </c>
      <c r="N39" s="17">
        <v>4213</v>
      </c>
      <c r="O39" s="17">
        <v>4280</v>
      </c>
      <c r="P39" s="17">
        <v>4063</v>
      </c>
      <c r="Q39" s="17">
        <v>3607</v>
      </c>
      <c r="R39" s="17">
        <v>2632</v>
      </c>
      <c r="S39" s="17">
        <v>2152</v>
      </c>
      <c r="T39" s="17">
        <v>1640</v>
      </c>
      <c r="U39" s="17">
        <v>1110</v>
      </c>
      <c r="V39" s="19">
        <v>1543</v>
      </c>
      <c r="W39" s="18">
        <v>0</v>
      </c>
      <c r="X39" s="17">
        <v>36</v>
      </c>
      <c r="Y39" s="17">
        <v>12</v>
      </c>
      <c r="Z39" s="17">
        <v>21</v>
      </c>
      <c r="AA39" s="16"/>
      <c r="AB39" s="16" t="s">
        <v>4</v>
      </c>
    </row>
    <row r="40" spans="1:28" s="29" customFormat="1" ht="19.5" customHeight="1" x14ac:dyDescent="0.2">
      <c r="A40" s="35"/>
      <c r="B40" s="35" t="s">
        <v>146</v>
      </c>
      <c r="C40" s="35"/>
      <c r="D40" s="23"/>
      <c r="E40" s="20">
        <v>12696</v>
      </c>
      <c r="F40" s="17">
        <v>550</v>
      </c>
      <c r="G40" s="17">
        <v>658</v>
      </c>
      <c r="H40" s="17">
        <v>647</v>
      </c>
      <c r="I40" s="17">
        <v>690</v>
      </c>
      <c r="J40" s="17">
        <v>735</v>
      </c>
      <c r="K40" s="17">
        <v>868</v>
      </c>
      <c r="L40" s="17">
        <v>795</v>
      </c>
      <c r="M40" s="17">
        <v>857</v>
      </c>
      <c r="N40" s="17">
        <v>983</v>
      </c>
      <c r="O40" s="17">
        <v>960</v>
      </c>
      <c r="P40" s="17">
        <v>992</v>
      </c>
      <c r="Q40" s="17">
        <v>964</v>
      </c>
      <c r="R40" s="17">
        <v>768</v>
      </c>
      <c r="S40" s="17">
        <v>604</v>
      </c>
      <c r="T40" s="17">
        <v>471</v>
      </c>
      <c r="U40" s="17">
        <v>334</v>
      </c>
      <c r="V40" s="19">
        <v>420</v>
      </c>
      <c r="W40" s="18">
        <v>0</v>
      </c>
      <c r="X40" s="17">
        <v>14</v>
      </c>
      <c r="Y40" s="17">
        <v>22</v>
      </c>
      <c r="Z40" s="17">
        <v>364</v>
      </c>
      <c r="AA40" s="16"/>
      <c r="AB40" s="34" t="s">
        <v>145</v>
      </c>
    </row>
    <row r="41" spans="1:28" s="14" customFormat="1" ht="19.5" customHeight="1" x14ac:dyDescent="0.2">
      <c r="A41" s="35"/>
      <c r="B41" s="35" t="s">
        <v>144</v>
      </c>
      <c r="C41" s="35"/>
      <c r="D41" s="23"/>
      <c r="E41" s="20">
        <v>9780</v>
      </c>
      <c r="F41" s="20">
        <v>431</v>
      </c>
      <c r="G41" s="20">
        <v>507</v>
      </c>
      <c r="H41" s="20">
        <v>544</v>
      </c>
      <c r="I41" s="20">
        <v>657</v>
      </c>
      <c r="J41" s="20">
        <v>642</v>
      </c>
      <c r="K41" s="20">
        <v>699</v>
      </c>
      <c r="L41" s="20">
        <v>714</v>
      </c>
      <c r="M41" s="20">
        <v>748</v>
      </c>
      <c r="N41" s="20">
        <v>850</v>
      </c>
      <c r="O41" s="20">
        <v>916</v>
      </c>
      <c r="P41" s="20">
        <v>813</v>
      </c>
      <c r="Q41" s="20">
        <v>679</v>
      </c>
      <c r="R41" s="20">
        <v>517</v>
      </c>
      <c r="S41" s="20">
        <v>336</v>
      </c>
      <c r="T41" s="20">
        <v>297</v>
      </c>
      <c r="U41" s="20">
        <v>182</v>
      </c>
      <c r="V41" s="20">
        <v>232</v>
      </c>
      <c r="W41" s="20">
        <v>0</v>
      </c>
      <c r="X41" s="20">
        <v>1</v>
      </c>
      <c r="Y41" s="20">
        <v>5</v>
      </c>
      <c r="Z41" s="44">
        <v>10</v>
      </c>
      <c r="AA41" s="16"/>
      <c r="AB41" s="34" t="s">
        <v>143</v>
      </c>
    </row>
    <row r="42" spans="1:28" s="40" customFormat="1" ht="19.5" customHeight="1" x14ac:dyDescent="0.2">
      <c r="A42" s="35"/>
      <c r="B42" s="35" t="s">
        <v>142</v>
      </c>
      <c r="C42" s="35"/>
      <c r="D42" s="31"/>
      <c r="E42" s="20">
        <v>11211</v>
      </c>
      <c r="F42" s="20">
        <v>589</v>
      </c>
      <c r="G42" s="20">
        <v>708</v>
      </c>
      <c r="H42" s="20">
        <v>727</v>
      </c>
      <c r="I42" s="20">
        <v>689</v>
      </c>
      <c r="J42" s="20">
        <v>726</v>
      </c>
      <c r="K42" s="20">
        <v>782</v>
      </c>
      <c r="L42" s="20">
        <v>786</v>
      </c>
      <c r="M42" s="20">
        <v>813</v>
      </c>
      <c r="N42" s="20">
        <v>1002</v>
      </c>
      <c r="O42" s="20">
        <v>917</v>
      </c>
      <c r="P42" s="20">
        <v>916</v>
      </c>
      <c r="Q42" s="20">
        <v>737</v>
      </c>
      <c r="R42" s="20">
        <v>541</v>
      </c>
      <c r="S42" s="20">
        <v>418</v>
      </c>
      <c r="T42" s="20">
        <v>332</v>
      </c>
      <c r="U42" s="20">
        <v>207</v>
      </c>
      <c r="V42" s="20">
        <v>309</v>
      </c>
      <c r="W42" s="20">
        <v>0</v>
      </c>
      <c r="X42" s="20">
        <v>5</v>
      </c>
      <c r="Y42" s="20">
        <v>1</v>
      </c>
      <c r="Z42" s="44">
        <v>6</v>
      </c>
      <c r="AA42" s="16"/>
      <c r="AB42" s="34" t="s">
        <v>141</v>
      </c>
    </row>
    <row r="43" spans="1:28" s="39" customFormat="1" ht="19.5" customHeight="1" x14ac:dyDescent="0.2">
      <c r="A43" s="23" t="s">
        <v>140</v>
      </c>
      <c r="B43" s="23"/>
      <c r="C43" s="23"/>
      <c r="D43" s="23"/>
      <c r="E43" s="20">
        <v>128507</v>
      </c>
      <c r="F43" s="20">
        <v>5949</v>
      </c>
      <c r="G43" s="20">
        <v>7144</v>
      </c>
      <c r="H43" s="20">
        <v>7497</v>
      </c>
      <c r="I43" s="20">
        <v>7701</v>
      </c>
      <c r="J43" s="20">
        <v>8208</v>
      </c>
      <c r="K43" s="20">
        <v>9140</v>
      </c>
      <c r="L43" s="20">
        <v>9003</v>
      </c>
      <c r="M43" s="20">
        <v>9628</v>
      </c>
      <c r="N43" s="20">
        <v>10174</v>
      </c>
      <c r="O43" s="20">
        <v>10605</v>
      </c>
      <c r="P43" s="20">
        <v>10139</v>
      </c>
      <c r="Q43" s="20">
        <v>9215</v>
      </c>
      <c r="R43" s="20">
        <v>7139</v>
      </c>
      <c r="S43" s="20">
        <v>5598</v>
      </c>
      <c r="T43" s="20">
        <v>4325</v>
      </c>
      <c r="U43" s="20">
        <v>2824</v>
      </c>
      <c r="V43" s="20">
        <v>4053</v>
      </c>
      <c r="W43" s="20">
        <v>0</v>
      </c>
      <c r="X43" s="20">
        <v>65</v>
      </c>
      <c r="Y43" s="20">
        <v>30</v>
      </c>
      <c r="Z43" s="44">
        <v>70</v>
      </c>
      <c r="AA43" s="25" t="s">
        <v>139</v>
      </c>
      <c r="AB43" s="16"/>
    </row>
    <row r="44" spans="1:28" s="14" customFormat="1" ht="19.5" customHeight="1" x14ac:dyDescent="0.2">
      <c r="A44" s="23"/>
      <c r="B44" s="23" t="s">
        <v>5</v>
      </c>
      <c r="C44" s="23"/>
      <c r="D44" s="23"/>
      <c r="E44" s="20">
        <v>109546</v>
      </c>
      <c r="F44" s="20">
        <v>5105</v>
      </c>
      <c r="G44" s="20">
        <v>6164</v>
      </c>
      <c r="H44" s="20">
        <v>6467</v>
      </c>
      <c r="I44" s="20">
        <v>6672</v>
      </c>
      <c r="J44" s="20">
        <v>7071</v>
      </c>
      <c r="K44" s="20">
        <v>7781</v>
      </c>
      <c r="L44" s="20">
        <v>7736</v>
      </c>
      <c r="M44" s="20">
        <v>8289</v>
      </c>
      <c r="N44" s="20">
        <v>8735</v>
      </c>
      <c r="O44" s="20">
        <v>9097</v>
      </c>
      <c r="P44" s="20">
        <v>8639</v>
      </c>
      <c r="Q44" s="20">
        <v>7727</v>
      </c>
      <c r="R44" s="20">
        <v>5981</v>
      </c>
      <c r="S44" s="20">
        <v>4691</v>
      </c>
      <c r="T44" s="20">
        <v>3624</v>
      </c>
      <c r="U44" s="20">
        <v>2351</v>
      </c>
      <c r="V44" s="20">
        <v>3308</v>
      </c>
      <c r="W44" s="20">
        <v>0</v>
      </c>
      <c r="X44" s="20">
        <v>44</v>
      </c>
      <c r="Y44" s="20">
        <v>16</v>
      </c>
      <c r="Z44" s="44">
        <v>48</v>
      </c>
      <c r="AA44" s="16"/>
      <c r="AB44" s="16" t="s">
        <v>4</v>
      </c>
    </row>
    <row r="45" spans="1:28" s="26" customFormat="1" ht="19.5" customHeight="1" x14ac:dyDescent="0.2">
      <c r="A45" s="23"/>
      <c r="B45" s="35" t="s">
        <v>138</v>
      </c>
      <c r="C45" s="23"/>
      <c r="D45" s="23"/>
      <c r="E45" s="20">
        <v>6106</v>
      </c>
      <c r="F45" s="20">
        <v>260</v>
      </c>
      <c r="G45" s="20">
        <v>312</v>
      </c>
      <c r="H45" s="20">
        <v>358</v>
      </c>
      <c r="I45" s="20">
        <v>340</v>
      </c>
      <c r="J45" s="20">
        <v>379</v>
      </c>
      <c r="K45" s="20">
        <v>425</v>
      </c>
      <c r="L45" s="20">
        <v>392</v>
      </c>
      <c r="M45" s="20">
        <v>406</v>
      </c>
      <c r="N45" s="20">
        <v>513</v>
      </c>
      <c r="O45" s="20">
        <v>483</v>
      </c>
      <c r="P45" s="20">
        <v>454</v>
      </c>
      <c r="Q45" s="20">
        <v>439</v>
      </c>
      <c r="R45" s="20">
        <v>382</v>
      </c>
      <c r="S45" s="20">
        <v>311</v>
      </c>
      <c r="T45" s="20">
        <v>219</v>
      </c>
      <c r="U45" s="20">
        <v>144</v>
      </c>
      <c r="V45" s="20">
        <v>245</v>
      </c>
      <c r="W45" s="20">
        <v>0</v>
      </c>
      <c r="X45" s="20">
        <v>12</v>
      </c>
      <c r="Y45" s="20">
        <v>11</v>
      </c>
      <c r="Z45" s="44">
        <v>21</v>
      </c>
      <c r="AA45" s="16"/>
      <c r="AB45" s="34" t="s">
        <v>137</v>
      </c>
    </row>
    <row r="46" spans="1:28" s="26" customFormat="1" ht="19.5" customHeight="1" x14ac:dyDescent="0.2">
      <c r="A46" s="23"/>
      <c r="B46" s="35" t="s">
        <v>136</v>
      </c>
      <c r="C46" s="23"/>
      <c r="D46" s="23"/>
      <c r="E46" s="20">
        <v>4074</v>
      </c>
      <c r="F46" s="20">
        <v>166</v>
      </c>
      <c r="G46" s="20">
        <v>199</v>
      </c>
      <c r="H46" s="20">
        <v>192</v>
      </c>
      <c r="I46" s="20">
        <v>195</v>
      </c>
      <c r="J46" s="20">
        <v>217</v>
      </c>
      <c r="K46" s="20">
        <v>296</v>
      </c>
      <c r="L46" s="20">
        <v>286</v>
      </c>
      <c r="M46" s="20">
        <v>281</v>
      </c>
      <c r="N46" s="20">
        <v>292</v>
      </c>
      <c r="O46" s="20">
        <v>322</v>
      </c>
      <c r="P46" s="20">
        <v>349</v>
      </c>
      <c r="Q46" s="20">
        <v>375</v>
      </c>
      <c r="R46" s="20">
        <v>257</v>
      </c>
      <c r="S46" s="20">
        <v>191</v>
      </c>
      <c r="T46" s="20">
        <v>175</v>
      </c>
      <c r="U46" s="20">
        <v>116</v>
      </c>
      <c r="V46" s="20">
        <v>158</v>
      </c>
      <c r="W46" s="20">
        <v>0</v>
      </c>
      <c r="X46" s="20">
        <v>6</v>
      </c>
      <c r="Y46" s="20">
        <v>1</v>
      </c>
      <c r="Z46" s="44">
        <v>0</v>
      </c>
      <c r="AA46" s="16"/>
      <c r="AB46" s="34" t="s">
        <v>135</v>
      </c>
    </row>
    <row r="47" spans="1:28" s="26" customFormat="1" ht="19.5" customHeight="1" x14ac:dyDescent="0.2">
      <c r="A47" s="23"/>
      <c r="B47" s="35" t="s">
        <v>134</v>
      </c>
      <c r="C47" s="23"/>
      <c r="D47" s="23"/>
      <c r="E47" s="20">
        <v>8781</v>
      </c>
      <c r="F47" s="20">
        <v>418</v>
      </c>
      <c r="G47" s="20">
        <v>469</v>
      </c>
      <c r="H47" s="20">
        <v>480</v>
      </c>
      <c r="I47" s="20">
        <v>494</v>
      </c>
      <c r="J47" s="20">
        <v>541</v>
      </c>
      <c r="K47" s="20">
        <v>638</v>
      </c>
      <c r="L47" s="20">
        <v>589</v>
      </c>
      <c r="M47" s="20">
        <v>652</v>
      </c>
      <c r="N47" s="20">
        <v>634</v>
      </c>
      <c r="O47" s="20">
        <v>703</v>
      </c>
      <c r="P47" s="20">
        <v>697</v>
      </c>
      <c r="Q47" s="20">
        <v>674</v>
      </c>
      <c r="R47" s="20">
        <v>519</v>
      </c>
      <c r="S47" s="20">
        <v>405</v>
      </c>
      <c r="T47" s="20">
        <v>307</v>
      </c>
      <c r="U47" s="20">
        <v>213</v>
      </c>
      <c r="V47" s="20">
        <v>342</v>
      </c>
      <c r="W47" s="20">
        <v>0</v>
      </c>
      <c r="X47" s="20">
        <v>3</v>
      </c>
      <c r="Y47" s="20">
        <v>2</v>
      </c>
      <c r="Z47" s="44">
        <v>1</v>
      </c>
      <c r="AA47" s="16"/>
      <c r="AB47" s="34" t="s">
        <v>133</v>
      </c>
    </row>
    <row r="48" spans="1:28" s="26" customFormat="1" ht="19.5" customHeight="1" x14ac:dyDescent="0.2">
      <c r="A48" s="23" t="s">
        <v>132</v>
      </c>
      <c r="B48" s="23"/>
      <c r="C48" s="23"/>
      <c r="D48" s="23"/>
      <c r="E48" s="20">
        <v>71034</v>
      </c>
      <c r="F48" s="20">
        <v>3070</v>
      </c>
      <c r="G48" s="20">
        <v>3669</v>
      </c>
      <c r="H48" s="20">
        <v>3911</v>
      </c>
      <c r="I48" s="20">
        <v>4088</v>
      </c>
      <c r="J48" s="20">
        <v>4372</v>
      </c>
      <c r="K48" s="20">
        <v>5008</v>
      </c>
      <c r="L48" s="20">
        <v>4695</v>
      </c>
      <c r="M48" s="20">
        <v>5470</v>
      </c>
      <c r="N48" s="20">
        <v>5780</v>
      </c>
      <c r="O48" s="20">
        <v>5833</v>
      </c>
      <c r="P48" s="20">
        <v>5769</v>
      </c>
      <c r="Q48" s="20">
        <v>4916</v>
      </c>
      <c r="R48" s="20">
        <v>4190</v>
      </c>
      <c r="S48" s="20">
        <v>3213</v>
      </c>
      <c r="T48" s="20">
        <v>2705</v>
      </c>
      <c r="U48" s="20">
        <v>1757</v>
      </c>
      <c r="V48" s="20">
        <v>2504</v>
      </c>
      <c r="W48" s="20">
        <v>0</v>
      </c>
      <c r="X48" s="20">
        <v>40</v>
      </c>
      <c r="Y48" s="20">
        <v>17</v>
      </c>
      <c r="Z48" s="44">
        <v>27</v>
      </c>
      <c r="AA48" s="25" t="s">
        <v>131</v>
      </c>
      <c r="AB48" s="16"/>
    </row>
    <row r="49" spans="1:28" s="26" customFormat="1" ht="19.5" customHeight="1" x14ac:dyDescent="0.2">
      <c r="A49" s="23"/>
      <c r="B49" s="23" t="s">
        <v>5</v>
      </c>
      <c r="C49" s="23"/>
      <c r="D49" s="24"/>
      <c r="E49" s="20">
        <v>54797</v>
      </c>
      <c r="F49" s="20">
        <v>2392</v>
      </c>
      <c r="G49" s="20">
        <v>2855</v>
      </c>
      <c r="H49" s="20">
        <v>3071</v>
      </c>
      <c r="I49" s="20">
        <v>3215</v>
      </c>
      <c r="J49" s="20">
        <v>3400</v>
      </c>
      <c r="K49" s="20">
        <v>3903</v>
      </c>
      <c r="L49" s="20">
        <v>3596</v>
      </c>
      <c r="M49" s="20">
        <v>4233</v>
      </c>
      <c r="N49" s="20">
        <v>4501</v>
      </c>
      <c r="O49" s="20">
        <v>4556</v>
      </c>
      <c r="P49" s="20">
        <v>4407</v>
      </c>
      <c r="Q49" s="20">
        <v>3708</v>
      </c>
      <c r="R49" s="20">
        <v>3205</v>
      </c>
      <c r="S49" s="20">
        <v>2451</v>
      </c>
      <c r="T49" s="20">
        <v>2043</v>
      </c>
      <c r="U49" s="20">
        <v>1320</v>
      </c>
      <c r="V49" s="20">
        <v>1893</v>
      </c>
      <c r="W49" s="20">
        <v>0</v>
      </c>
      <c r="X49" s="20">
        <v>20</v>
      </c>
      <c r="Y49" s="20">
        <v>11</v>
      </c>
      <c r="Z49" s="44">
        <v>17</v>
      </c>
      <c r="AA49" s="16"/>
      <c r="AB49" s="16" t="s">
        <v>4</v>
      </c>
    </row>
    <row r="50" spans="1:28" s="38" customFormat="1" ht="19.5" customHeight="1" x14ac:dyDescent="0.2">
      <c r="A50" s="23"/>
      <c r="B50" s="35" t="s">
        <v>130</v>
      </c>
      <c r="C50" s="23"/>
      <c r="D50" s="23"/>
      <c r="E50" s="20">
        <v>5297</v>
      </c>
      <c r="F50" s="20">
        <v>243</v>
      </c>
      <c r="G50" s="20">
        <v>287</v>
      </c>
      <c r="H50" s="20">
        <v>282</v>
      </c>
      <c r="I50" s="20">
        <v>280</v>
      </c>
      <c r="J50" s="20">
        <v>306</v>
      </c>
      <c r="K50" s="20">
        <v>361</v>
      </c>
      <c r="L50" s="20">
        <v>391</v>
      </c>
      <c r="M50" s="20">
        <v>405</v>
      </c>
      <c r="N50" s="20">
        <v>381</v>
      </c>
      <c r="O50" s="20">
        <v>412</v>
      </c>
      <c r="P50" s="20">
        <v>460</v>
      </c>
      <c r="Q50" s="20">
        <v>390</v>
      </c>
      <c r="R50" s="20">
        <v>347</v>
      </c>
      <c r="S50" s="20">
        <v>232</v>
      </c>
      <c r="T50" s="20">
        <v>187</v>
      </c>
      <c r="U50" s="20">
        <v>123</v>
      </c>
      <c r="V50" s="20">
        <v>203</v>
      </c>
      <c r="W50" s="20">
        <v>0</v>
      </c>
      <c r="X50" s="20">
        <v>2</v>
      </c>
      <c r="Y50" s="20">
        <v>3</v>
      </c>
      <c r="Z50" s="44">
        <v>2</v>
      </c>
      <c r="AA50" s="16"/>
      <c r="AB50" s="34" t="s">
        <v>129</v>
      </c>
    </row>
    <row r="51" spans="1:28" s="37" customFormat="1" ht="19.5" customHeight="1" x14ac:dyDescent="0.2">
      <c r="A51" s="23"/>
      <c r="B51" s="35" t="s">
        <v>128</v>
      </c>
      <c r="C51" s="23"/>
      <c r="D51" s="23"/>
      <c r="E51" s="20">
        <v>3119</v>
      </c>
      <c r="F51" s="20">
        <v>118</v>
      </c>
      <c r="G51" s="20">
        <v>133</v>
      </c>
      <c r="H51" s="20">
        <v>139</v>
      </c>
      <c r="I51" s="20">
        <v>144</v>
      </c>
      <c r="J51" s="20">
        <v>185</v>
      </c>
      <c r="K51" s="20">
        <v>206</v>
      </c>
      <c r="L51" s="20">
        <v>190</v>
      </c>
      <c r="M51" s="20">
        <v>220</v>
      </c>
      <c r="N51" s="20">
        <v>238</v>
      </c>
      <c r="O51" s="20">
        <v>222</v>
      </c>
      <c r="P51" s="20">
        <v>307</v>
      </c>
      <c r="Q51" s="20">
        <v>268</v>
      </c>
      <c r="R51" s="20">
        <v>201</v>
      </c>
      <c r="S51" s="20">
        <v>161</v>
      </c>
      <c r="T51" s="20">
        <v>137</v>
      </c>
      <c r="U51" s="20">
        <v>106</v>
      </c>
      <c r="V51" s="20">
        <v>131</v>
      </c>
      <c r="W51" s="20">
        <v>0</v>
      </c>
      <c r="X51" s="20">
        <v>11</v>
      </c>
      <c r="Y51" s="20">
        <v>1</v>
      </c>
      <c r="Z51" s="44">
        <v>1</v>
      </c>
      <c r="AA51" s="16"/>
      <c r="AB51" s="34" t="s">
        <v>127</v>
      </c>
    </row>
    <row r="52" spans="1:28" s="37" customFormat="1" ht="19.5" customHeight="1" x14ac:dyDescent="0.2">
      <c r="A52" s="23"/>
      <c r="B52" s="35" t="s">
        <v>126</v>
      </c>
      <c r="C52" s="23"/>
      <c r="D52" s="23"/>
      <c r="E52" s="20">
        <v>7821</v>
      </c>
      <c r="F52" s="20">
        <v>317</v>
      </c>
      <c r="G52" s="20">
        <v>394</v>
      </c>
      <c r="H52" s="20">
        <v>419</v>
      </c>
      <c r="I52" s="20">
        <v>449</v>
      </c>
      <c r="J52" s="20">
        <v>481</v>
      </c>
      <c r="K52" s="20">
        <v>538</v>
      </c>
      <c r="L52" s="20">
        <v>518</v>
      </c>
      <c r="M52" s="20">
        <v>612</v>
      </c>
      <c r="N52" s="20">
        <v>660</v>
      </c>
      <c r="O52" s="20">
        <v>643</v>
      </c>
      <c r="P52" s="20">
        <v>595</v>
      </c>
      <c r="Q52" s="20">
        <v>550</v>
      </c>
      <c r="R52" s="20">
        <v>437</v>
      </c>
      <c r="S52" s="20">
        <v>369</v>
      </c>
      <c r="T52" s="20">
        <v>338</v>
      </c>
      <c r="U52" s="20">
        <v>208</v>
      </c>
      <c r="V52" s="20">
        <v>277</v>
      </c>
      <c r="W52" s="20">
        <v>0</v>
      </c>
      <c r="X52" s="20">
        <v>7</v>
      </c>
      <c r="Y52" s="20">
        <v>2</v>
      </c>
      <c r="Z52" s="44">
        <v>7</v>
      </c>
      <c r="AA52" s="16"/>
      <c r="AB52" s="34" t="s">
        <v>125</v>
      </c>
    </row>
    <row r="53" spans="1:28" s="49" customFormat="1" ht="19.5" customHeight="1" x14ac:dyDescent="0.2">
      <c r="A53" s="23" t="s">
        <v>124</v>
      </c>
      <c r="B53" s="23"/>
      <c r="C53" s="23"/>
      <c r="D53" s="23"/>
      <c r="E53" s="20">
        <v>124992</v>
      </c>
      <c r="F53" s="20">
        <v>5604</v>
      </c>
      <c r="G53" s="20">
        <v>6612</v>
      </c>
      <c r="H53" s="20">
        <v>7062</v>
      </c>
      <c r="I53" s="20">
        <v>7639</v>
      </c>
      <c r="J53" s="20">
        <v>7987</v>
      </c>
      <c r="K53" s="20">
        <v>8870</v>
      </c>
      <c r="L53" s="20">
        <v>8235</v>
      </c>
      <c r="M53" s="20">
        <v>9054</v>
      </c>
      <c r="N53" s="20">
        <v>10244</v>
      </c>
      <c r="O53" s="20">
        <v>10243</v>
      </c>
      <c r="P53" s="20">
        <v>9823</v>
      </c>
      <c r="Q53" s="20">
        <v>8630</v>
      </c>
      <c r="R53" s="20">
        <v>7017</v>
      </c>
      <c r="S53" s="20">
        <v>5669</v>
      </c>
      <c r="T53" s="20">
        <v>4459</v>
      </c>
      <c r="U53" s="20">
        <v>3041</v>
      </c>
      <c r="V53" s="20">
        <v>4557</v>
      </c>
      <c r="W53" s="20">
        <v>0</v>
      </c>
      <c r="X53" s="20">
        <v>84</v>
      </c>
      <c r="Y53" s="20">
        <v>19</v>
      </c>
      <c r="Z53" s="44">
        <v>143</v>
      </c>
      <c r="AA53" s="25" t="s">
        <v>123</v>
      </c>
      <c r="AB53" s="16"/>
    </row>
    <row r="54" spans="1:28" s="49" customFormat="1" ht="19.5" customHeight="1" x14ac:dyDescent="0.2">
      <c r="A54" s="23"/>
      <c r="B54" s="23" t="s">
        <v>5</v>
      </c>
      <c r="C54" s="23"/>
      <c r="D54" s="24"/>
      <c r="E54" s="20">
        <v>85180</v>
      </c>
      <c r="F54" s="20">
        <v>3734</v>
      </c>
      <c r="G54" s="20">
        <v>4423</v>
      </c>
      <c r="H54" s="20">
        <v>4763</v>
      </c>
      <c r="I54" s="20">
        <v>5151</v>
      </c>
      <c r="J54" s="20">
        <v>5378</v>
      </c>
      <c r="K54" s="20">
        <v>5989</v>
      </c>
      <c r="L54" s="20">
        <v>5602</v>
      </c>
      <c r="M54" s="20">
        <v>6134</v>
      </c>
      <c r="N54" s="20">
        <v>7091</v>
      </c>
      <c r="O54" s="20">
        <v>7017</v>
      </c>
      <c r="P54" s="20">
        <v>6622</v>
      </c>
      <c r="Q54" s="20">
        <v>5884</v>
      </c>
      <c r="R54" s="20">
        <v>4781</v>
      </c>
      <c r="S54" s="20">
        <v>3912</v>
      </c>
      <c r="T54" s="20">
        <v>3116</v>
      </c>
      <c r="U54" s="20">
        <v>2121</v>
      </c>
      <c r="V54" s="20">
        <v>3313</v>
      </c>
      <c r="W54" s="20">
        <v>0</v>
      </c>
      <c r="X54" s="20">
        <v>51</v>
      </c>
      <c r="Y54" s="20">
        <v>9</v>
      </c>
      <c r="Z54" s="44">
        <v>89</v>
      </c>
      <c r="AA54" s="16"/>
      <c r="AB54" s="16" t="s">
        <v>4</v>
      </c>
    </row>
    <row r="55" spans="1:28" s="33" customFormat="1" ht="19.5" customHeight="1" x14ac:dyDescent="0.2">
      <c r="A55" s="23"/>
      <c r="B55" s="35" t="s">
        <v>122</v>
      </c>
      <c r="C55" s="23"/>
      <c r="D55" s="23"/>
      <c r="E55" s="20">
        <v>9649</v>
      </c>
      <c r="F55" s="20">
        <v>409</v>
      </c>
      <c r="G55" s="20">
        <v>494</v>
      </c>
      <c r="H55" s="20">
        <v>523</v>
      </c>
      <c r="I55" s="20">
        <v>590</v>
      </c>
      <c r="J55" s="20">
        <v>635</v>
      </c>
      <c r="K55" s="20">
        <v>701</v>
      </c>
      <c r="L55" s="20">
        <v>666</v>
      </c>
      <c r="M55" s="20">
        <v>711</v>
      </c>
      <c r="N55" s="20">
        <v>770</v>
      </c>
      <c r="O55" s="20">
        <v>737</v>
      </c>
      <c r="P55" s="20">
        <v>777</v>
      </c>
      <c r="Q55" s="20">
        <v>692</v>
      </c>
      <c r="R55" s="20">
        <v>583</v>
      </c>
      <c r="S55" s="20">
        <v>473</v>
      </c>
      <c r="T55" s="20">
        <v>316</v>
      </c>
      <c r="U55" s="20">
        <v>228</v>
      </c>
      <c r="V55" s="20">
        <v>301</v>
      </c>
      <c r="W55" s="20">
        <v>0</v>
      </c>
      <c r="X55" s="20">
        <v>11</v>
      </c>
      <c r="Y55" s="20">
        <v>6</v>
      </c>
      <c r="Z55" s="44">
        <v>26</v>
      </c>
      <c r="AA55" s="16"/>
      <c r="AB55" s="34" t="s">
        <v>121</v>
      </c>
    </row>
    <row r="56" spans="1:28" s="33" customFormat="1" ht="19.5" customHeight="1" x14ac:dyDescent="0.2">
      <c r="A56" s="23"/>
      <c r="B56" s="35" t="s">
        <v>120</v>
      </c>
      <c r="C56" s="23"/>
      <c r="D56" s="23"/>
      <c r="E56" s="20">
        <v>3319</v>
      </c>
      <c r="F56" s="20">
        <v>121</v>
      </c>
      <c r="G56" s="20">
        <v>151</v>
      </c>
      <c r="H56" s="20">
        <v>184</v>
      </c>
      <c r="I56" s="20">
        <v>193</v>
      </c>
      <c r="J56" s="20">
        <v>218</v>
      </c>
      <c r="K56" s="20">
        <v>227</v>
      </c>
      <c r="L56" s="20">
        <v>219</v>
      </c>
      <c r="M56" s="20">
        <v>220</v>
      </c>
      <c r="N56" s="20">
        <v>224</v>
      </c>
      <c r="O56" s="20">
        <v>267</v>
      </c>
      <c r="P56" s="20">
        <v>306</v>
      </c>
      <c r="Q56" s="20">
        <v>260</v>
      </c>
      <c r="R56" s="20">
        <v>199</v>
      </c>
      <c r="S56" s="20">
        <v>189</v>
      </c>
      <c r="T56" s="20">
        <v>128</v>
      </c>
      <c r="U56" s="20">
        <v>74</v>
      </c>
      <c r="V56" s="20">
        <v>124</v>
      </c>
      <c r="W56" s="20">
        <v>0</v>
      </c>
      <c r="X56" s="20">
        <v>4</v>
      </c>
      <c r="Y56" s="20">
        <v>0</v>
      </c>
      <c r="Z56" s="44">
        <v>11</v>
      </c>
      <c r="AA56" s="16"/>
      <c r="AB56" s="34" t="s">
        <v>119</v>
      </c>
    </row>
    <row r="57" spans="1:28" s="33" customFormat="1" ht="19.5" customHeight="1" x14ac:dyDescent="0.2">
      <c r="A57" s="23"/>
      <c r="B57" s="35" t="s">
        <v>118</v>
      </c>
      <c r="C57" s="23"/>
      <c r="D57" s="23"/>
      <c r="E57" s="20">
        <v>1937</v>
      </c>
      <c r="F57" s="20">
        <v>114</v>
      </c>
      <c r="G57" s="20">
        <v>114</v>
      </c>
      <c r="H57" s="20">
        <v>100</v>
      </c>
      <c r="I57" s="20">
        <v>112</v>
      </c>
      <c r="J57" s="20">
        <v>125</v>
      </c>
      <c r="K57" s="20">
        <v>116</v>
      </c>
      <c r="L57" s="20">
        <v>122</v>
      </c>
      <c r="M57" s="20">
        <v>149</v>
      </c>
      <c r="N57" s="20">
        <v>158</v>
      </c>
      <c r="O57" s="20">
        <v>161</v>
      </c>
      <c r="P57" s="20">
        <v>162</v>
      </c>
      <c r="Q57" s="20">
        <v>142</v>
      </c>
      <c r="R57" s="20">
        <v>114</v>
      </c>
      <c r="S57" s="20">
        <v>74</v>
      </c>
      <c r="T57" s="20">
        <v>58</v>
      </c>
      <c r="U57" s="20">
        <v>44</v>
      </c>
      <c r="V57" s="20">
        <v>70</v>
      </c>
      <c r="W57" s="20">
        <v>0</v>
      </c>
      <c r="X57" s="20">
        <v>0</v>
      </c>
      <c r="Y57" s="20">
        <v>1</v>
      </c>
      <c r="Z57" s="44">
        <v>1</v>
      </c>
      <c r="AA57" s="16"/>
      <c r="AB57" s="34" t="s">
        <v>117</v>
      </c>
    </row>
    <row r="58" spans="1:28" s="29" customFormat="1" ht="19.5" customHeight="1" x14ac:dyDescent="0.2">
      <c r="A58" s="23"/>
      <c r="B58" s="35" t="s">
        <v>116</v>
      </c>
      <c r="C58" s="47"/>
      <c r="D58" s="47"/>
      <c r="E58" s="20">
        <v>3606</v>
      </c>
      <c r="F58" s="20">
        <v>178</v>
      </c>
      <c r="G58" s="20">
        <v>209</v>
      </c>
      <c r="H58" s="20">
        <v>222</v>
      </c>
      <c r="I58" s="20">
        <v>213</v>
      </c>
      <c r="J58" s="20">
        <v>235</v>
      </c>
      <c r="K58" s="20">
        <v>280</v>
      </c>
      <c r="L58" s="20">
        <v>232</v>
      </c>
      <c r="M58" s="20">
        <v>261</v>
      </c>
      <c r="N58" s="20">
        <v>272</v>
      </c>
      <c r="O58" s="20">
        <v>313</v>
      </c>
      <c r="P58" s="20">
        <v>280</v>
      </c>
      <c r="Q58" s="20">
        <v>240</v>
      </c>
      <c r="R58" s="20">
        <v>188</v>
      </c>
      <c r="S58" s="20">
        <v>151</v>
      </c>
      <c r="T58" s="20">
        <v>121</v>
      </c>
      <c r="U58" s="20">
        <v>85</v>
      </c>
      <c r="V58" s="20">
        <v>119</v>
      </c>
      <c r="W58" s="20">
        <v>0</v>
      </c>
      <c r="X58" s="20">
        <v>2</v>
      </c>
      <c r="Y58" s="20">
        <v>0</v>
      </c>
      <c r="Z58" s="44">
        <v>5</v>
      </c>
      <c r="AA58" s="16"/>
      <c r="AB58" s="34" t="s">
        <v>115</v>
      </c>
    </row>
    <row r="59" spans="1:28" s="29" customFormat="1" ht="19.5" customHeight="1" x14ac:dyDescent="0.2">
      <c r="A59" s="23"/>
      <c r="B59" s="35" t="s">
        <v>114</v>
      </c>
      <c r="C59" s="23"/>
      <c r="D59" s="24"/>
      <c r="E59" s="20">
        <v>12746</v>
      </c>
      <c r="F59" s="20">
        <v>661</v>
      </c>
      <c r="G59" s="20">
        <v>774</v>
      </c>
      <c r="H59" s="20">
        <v>802</v>
      </c>
      <c r="I59" s="20">
        <v>889</v>
      </c>
      <c r="J59" s="20">
        <v>857</v>
      </c>
      <c r="K59" s="20">
        <v>966</v>
      </c>
      <c r="L59" s="20">
        <v>872</v>
      </c>
      <c r="M59" s="20">
        <v>953</v>
      </c>
      <c r="N59" s="20">
        <v>1054</v>
      </c>
      <c r="O59" s="20">
        <v>1073</v>
      </c>
      <c r="P59" s="20">
        <v>959</v>
      </c>
      <c r="Q59" s="20">
        <v>791</v>
      </c>
      <c r="R59" s="20">
        <v>590</v>
      </c>
      <c r="S59" s="20">
        <v>471</v>
      </c>
      <c r="T59" s="20">
        <v>394</v>
      </c>
      <c r="U59" s="20">
        <v>276</v>
      </c>
      <c r="V59" s="20">
        <v>345</v>
      </c>
      <c r="W59" s="20">
        <v>0</v>
      </c>
      <c r="X59" s="20">
        <v>11</v>
      </c>
      <c r="Y59" s="20">
        <v>2</v>
      </c>
      <c r="Z59" s="44">
        <v>6</v>
      </c>
      <c r="AA59" s="16"/>
      <c r="AB59" s="34" t="s">
        <v>113</v>
      </c>
    </row>
    <row r="60" spans="1:28" s="29" customFormat="1" ht="19.5" customHeight="1" x14ac:dyDescent="0.2">
      <c r="A60" s="31"/>
      <c r="B60" s="35" t="s">
        <v>112</v>
      </c>
      <c r="C60" s="31"/>
      <c r="D60" s="31"/>
      <c r="E60" s="20">
        <v>8555</v>
      </c>
      <c r="F60" s="20">
        <v>387</v>
      </c>
      <c r="G60" s="20">
        <v>447</v>
      </c>
      <c r="H60" s="20">
        <v>468</v>
      </c>
      <c r="I60" s="20">
        <v>491</v>
      </c>
      <c r="J60" s="20">
        <v>539</v>
      </c>
      <c r="K60" s="20">
        <v>591</v>
      </c>
      <c r="L60" s="20">
        <v>522</v>
      </c>
      <c r="M60" s="20">
        <v>626</v>
      </c>
      <c r="N60" s="20">
        <v>675</v>
      </c>
      <c r="O60" s="20">
        <v>675</v>
      </c>
      <c r="P60" s="20">
        <v>717</v>
      </c>
      <c r="Q60" s="20">
        <v>621</v>
      </c>
      <c r="R60" s="20">
        <v>562</v>
      </c>
      <c r="S60" s="20">
        <v>399</v>
      </c>
      <c r="T60" s="20">
        <v>326</v>
      </c>
      <c r="U60" s="20">
        <v>213</v>
      </c>
      <c r="V60" s="20">
        <v>285</v>
      </c>
      <c r="W60" s="20">
        <v>0</v>
      </c>
      <c r="X60" s="20">
        <v>5</v>
      </c>
      <c r="Y60" s="20">
        <v>1</v>
      </c>
      <c r="Z60" s="44">
        <v>5</v>
      </c>
      <c r="AA60" s="16"/>
      <c r="AB60" s="34" t="s">
        <v>111</v>
      </c>
    </row>
    <row r="61" spans="1:28" s="29" customFormat="1" ht="19.5" customHeight="1" x14ac:dyDescent="0.2">
      <c r="A61" s="23" t="s">
        <v>110</v>
      </c>
      <c r="B61" s="23"/>
      <c r="C61" s="48"/>
      <c r="D61" s="23"/>
      <c r="E61" s="20">
        <v>43024</v>
      </c>
      <c r="F61" s="20">
        <v>1856</v>
      </c>
      <c r="G61" s="20">
        <v>2216</v>
      </c>
      <c r="H61" s="20">
        <v>2360</v>
      </c>
      <c r="I61" s="20">
        <v>2624</v>
      </c>
      <c r="J61" s="20">
        <v>2685</v>
      </c>
      <c r="K61" s="20">
        <v>3028</v>
      </c>
      <c r="L61" s="20">
        <v>2870</v>
      </c>
      <c r="M61" s="20">
        <v>3287</v>
      </c>
      <c r="N61" s="20">
        <v>3386</v>
      </c>
      <c r="O61" s="20">
        <v>3629</v>
      </c>
      <c r="P61" s="20">
        <v>3291</v>
      </c>
      <c r="Q61" s="20">
        <v>3181</v>
      </c>
      <c r="R61" s="20">
        <v>2534</v>
      </c>
      <c r="S61" s="20">
        <v>2004</v>
      </c>
      <c r="T61" s="20">
        <v>1523</v>
      </c>
      <c r="U61" s="20">
        <v>1026</v>
      </c>
      <c r="V61" s="20">
        <v>1458</v>
      </c>
      <c r="W61" s="20">
        <v>0</v>
      </c>
      <c r="X61" s="20">
        <v>37</v>
      </c>
      <c r="Y61" s="20">
        <v>13</v>
      </c>
      <c r="Z61" s="44">
        <v>16</v>
      </c>
      <c r="AA61" s="25" t="s">
        <v>109</v>
      </c>
      <c r="AB61" s="34"/>
    </row>
    <row r="62" spans="1:28" s="29" customFormat="1" ht="19.5" customHeight="1" x14ac:dyDescent="0.2">
      <c r="A62" s="23"/>
      <c r="B62" s="23" t="s">
        <v>5</v>
      </c>
      <c r="C62" s="23"/>
      <c r="D62" s="23"/>
      <c r="E62" s="20">
        <v>33340</v>
      </c>
      <c r="F62" s="20">
        <v>1410</v>
      </c>
      <c r="G62" s="20">
        <v>1678</v>
      </c>
      <c r="H62" s="20">
        <v>1851</v>
      </c>
      <c r="I62" s="20">
        <v>2009</v>
      </c>
      <c r="J62" s="20">
        <v>2123</v>
      </c>
      <c r="K62" s="20">
        <v>2334</v>
      </c>
      <c r="L62" s="20">
        <v>2232</v>
      </c>
      <c r="M62" s="20">
        <v>2547</v>
      </c>
      <c r="N62" s="20">
        <v>2658</v>
      </c>
      <c r="O62" s="20">
        <v>2841</v>
      </c>
      <c r="P62" s="20">
        <v>2566</v>
      </c>
      <c r="Q62" s="20">
        <v>2491</v>
      </c>
      <c r="R62" s="20">
        <v>1948</v>
      </c>
      <c r="S62" s="20">
        <v>1536</v>
      </c>
      <c r="T62" s="20">
        <v>1147</v>
      </c>
      <c r="U62" s="20">
        <v>777</v>
      </c>
      <c r="V62" s="20">
        <v>1145</v>
      </c>
      <c r="W62" s="20">
        <v>0</v>
      </c>
      <c r="X62" s="20">
        <v>27</v>
      </c>
      <c r="Y62" s="20">
        <v>11</v>
      </c>
      <c r="Z62" s="44">
        <v>9</v>
      </c>
      <c r="AA62" s="16"/>
      <c r="AB62" s="16" t="s">
        <v>4</v>
      </c>
    </row>
    <row r="63" spans="1:28" s="29" customFormat="1" ht="19.5" customHeight="1" x14ac:dyDescent="0.2">
      <c r="A63" s="35"/>
      <c r="B63" s="35" t="s">
        <v>108</v>
      </c>
      <c r="C63" s="35"/>
      <c r="D63" s="23"/>
      <c r="E63" s="20">
        <v>5134</v>
      </c>
      <c r="F63" s="20">
        <v>237</v>
      </c>
      <c r="G63" s="20">
        <v>304</v>
      </c>
      <c r="H63" s="20">
        <v>259</v>
      </c>
      <c r="I63" s="20">
        <v>339</v>
      </c>
      <c r="J63" s="20">
        <v>270</v>
      </c>
      <c r="K63" s="20">
        <v>369</v>
      </c>
      <c r="L63" s="20">
        <v>367</v>
      </c>
      <c r="M63" s="20">
        <v>383</v>
      </c>
      <c r="N63" s="20">
        <v>387</v>
      </c>
      <c r="O63" s="20">
        <v>399</v>
      </c>
      <c r="P63" s="20">
        <v>395</v>
      </c>
      <c r="Q63" s="20">
        <v>369</v>
      </c>
      <c r="R63" s="20">
        <v>326</v>
      </c>
      <c r="S63" s="20">
        <v>246</v>
      </c>
      <c r="T63" s="20">
        <v>183</v>
      </c>
      <c r="U63" s="20">
        <v>135</v>
      </c>
      <c r="V63" s="20">
        <v>160</v>
      </c>
      <c r="W63" s="20">
        <v>0</v>
      </c>
      <c r="X63" s="20">
        <v>4</v>
      </c>
      <c r="Y63" s="20">
        <v>2</v>
      </c>
      <c r="Z63" s="44">
        <v>0</v>
      </c>
      <c r="AA63" s="34"/>
      <c r="AB63" s="34" t="s">
        <v>107</v>
      </c>
    </row>
    <row r="64" spans="1:28" s="29" customFormat="1" ht="19.5" customHeight="1" x14ac:dyDescent="0.2">
      <c r="A64" s="35"/>
      <c r="B64" s="35" t="s">
        <v>106</v>
      </c>
      <c r="C64" s="35"/>
      <c r="D64" s="23"/>
      <c r="E64" s="20">
        <v>4550</v>
      </c>
      <c r="F64" s="20">
        <v>209</v>
      </c>
      <c r="G64" s="20">
        <v>234</v>
      </c>
      <c r="H64" s="20">
        <v>250</v>
      </c>
      <c r="I64" s="20">
        <v>276</v>
      </c>
      <c r="J64" s="20">
        <v>292</v>
      </c>
      <c r="K64" s="20">
        <v>325</v>
      </c>
      <c r="L64" s="20">
        <v>271</v>
      </c>
      <c r="M64" s="20">
        <v>357</v>
      </c>
      <c r="N64" s="20">
        <v>341</v>
      </c>
      <c r="O64" s="20">
        <v>389</v>
      </c>
      <c r="P64" s="20">
        <v>330</v>
      </c>
      <c r="Q64" s="20">
        <v>321</v>
      </c>
      <c r="R64" s="20">
        <v>260</v>
      </c>
      <c r="S64" s="20">
        <v>222</v>
      </c>
      <c r="T64" s="20">
        <v>193</v>
      </c>
      <c r="U64" s="20">
        <v>114</v>
      </c>
      <c r="V64" s="20">
        <v>153</v>
      </c>
      <c r="W64" s="20">
        <v>0</v>
      </c>
      <c r="X64" s="20">
        <v>6</v>
      </c>
      <c r="Y64" s="20">
        <v>0</v>
      </c>
      <c r="Z64" s="44">
        <v>7</v>
      </c>
      <c r="AA64" s="34"/>
      <c r="AB64" s="34" t="s">
        <v>105</v>
      </c>
    </row>
    <row r="65" spans="1:28" s="29" customFormat="1" ht="19.5" customHeight="1" x14ac:dyDescent="0.2">
      <c r="A65" s="23" t="s">
        <v>104</v>
      </c>
      <c r="B65" s="23"/>
      <c r="C65" s="23"/>
      <c r="D65" s="23"/>
      <c r="E65" s="20">
        <v>81165</v>
      </c>
      <c r="F65" s="20">
        <v>3381</v>
      </c>
      <c r="G65" s="20">
        <v>4506</v>
      </c>
      <c r="H65" s="20">
        <v>4773</v>
      </c>
      <c r="I65" s="20">
        <v>5040</v>
      </c>
      <c r="J65" s="20">
        <v>5343</v>
      </c>
      <c r="K65" s="20">
        <v>5740</v>
      </c>
      <c r="L65" s="20">
        <v>5369</v>
      </c>
      <c r="M65" s="20">
        <v>6058</v>
      </c>
      <c r="N65" s="20">
        <v>6828</v>
      </c>
      <c r="O65" s="20">
        <v>6632</v>
      </c>
      <c r="P65" s="20">
        <v>6461</v>
      </c>
      <c r="Q65" s="20">
        <v>5743</v>
      </c>
      <c r="R65" s="20">
        <v>4536</v>
      </c>
      <c r="S65" s="20">
        <v>3659</v>
      </c>
      <c r="T65" s="20">
        <v>2823</v>
      </c>
      <c r="U65" s="20">
        <v>1787</v>
      </c>
      <c r="V65" s="20">
        <v>2268</v>
      </c>
      <c r="W65" s="20">
        <v>0</v>
      </c>
      <c r="X65" s="20">
        <v>74</v>
      </c>
      <c r="Y65" s="20">
        <v>37</v>
      </c>
      <c r="Z65" s="44">
        <v>107</v>
      </c>
      <c r="AA65" s="25" t="s">
        <v>103</v>
      </c>
      <c r="AB65" s="16"/>
    </row>
    <row r="66" spans="1:28" s="29" customFormat="1" ht="19.5" customHeight="1" x14ac:dyDescent="0.2">
      <c r="A66" s="23"/>
      <c r="B66" s="23" t="s">
        <v>5</v>
      </c>
      <c r="C66" s="23"/>
      <c r="D66" s="23"/>
      <c r="E66" s="20">
        <v>67660</v>
      </c>
      <c r="F66" s="20">
        <v>2895</v>
      </c>
      <c r="G66" s="20">
        <v>3798</v>
      </c>
      <c r="H66" s="20">
        <v>4008</v>
      </c>
      <c r="I66" s="20">
        <v>4186</v>
      </c>
      <c r="J66" s="20">
        <v>4461</v>
      </c>
      <c r="K66" s="20">
        <v>4792</v>
      </c>
      <c r="L66" s="20">
        <v>4507</v>
      </c>
      <c r="M66" s="20">
        <v>5075</v>
      </c>
      <c r="N66" s="20">
        <v>5705</v>
      </c>
      <c r="O66" s="20">
        <v>5555</v>
      </c>
      <c r="P66" s="20">
        <v>5456</v>
      </c>
      <c r="Q66" s="20">
        <v>4714</v>
      </c>
      <c r="R66" s="20">
        <v>3706</v>
      </c>
      <c r="S66" s="20">
        <v>2980</v>
      </c>
      <c r="T66" s="20">
        <v>2348</v>
      </c>
      <c r="U66" s="20">
        <v>1492</v>
      </c>
      <c r="V66" s="20">
        <v>1849</v>
      </c>
      <c r="W66" s="20">
        <v>0</v>
      </c>
      <c r="X66" s="20">
        <v>45</v>
      </c>
      <c r="Y66" s="20">
        <v>22</v>
      </c>
      <c r="Z66" s="44">
        <v>66</v>
      </c>
      <c r="AA66" s="16"/>
      <c r="AB66" s="16" t="s">
        <v>4</v>
      </c>
    </row>
    <row r="67" spans="1:28" s="29" customFormat="1" ht="19.5" customHeight="1" x14ac:dyDescent="0.2">
      <c r="A67" s="23"/>
      <c r="B67" s="35" t="s">
        <v>102</v>
      </c>
      <c r="C67" s="23"/>
      <c r="D67" s="23"/>
      <c r="E67" s="20">
        <v>13505</v>
      </c>
      <c r="F67" s="20">
        <v>486</v>
      </c>
      <c r="G67" s="20">
        <v>708</v>
      </c>
      <c r="H67" s="20">
        <v>765</v>
      </c>
      <c r="I67" s="20">
        <v>854</v>
      </c>
      <c r="J67" s="20">
        <v>882</v>
      </c>
      <c r="K67" s="20">
        <v>948</v>
      </c>
      <c r="L67" s="20">
        <v>862</v>
      </c>
      <c r="M67" s="20">
        <v>983</v>
      </c>
      <c r="N67" s="20">
        <v>1123</v>
      </c>
      <c r="O67" s="20">
        <v>1077</v>
      </c>
      <c r="P67" s="20">
        <v>1005</v>
      </c>
      <c r="Q67" s="20">
        <v>1029</v>
      </c>
      <c r="R67" s="20">
        <v>830</v>
      </c>
      <c r="S67" s="20">
        <v>679</v>
      </c>
      <c r="T67" s="20">
        <v>475</v>
      </c>
      <c r="U67" s="20">
        <v>295</v>
      </c>
      <c r="V67" s="20">
        <v>419</v>
      </c>
      <c r="W67" s="20">
        <v>0</v>
      </c>
      <c r="X67" s="20">
        <v>29</v>
      </c>
      <c r="Y67" s="20">
        <v>15</v>
      </c>
      <c r="Z67" s="44">
        <v>41</v>
      </c>
      <c r="AA67" s="16"/>
      <c r="AB67" s="34" t="s">
        <v>101</v>
      </c>
    </row>
    <row r="68" spans="1:28" s="29" customFormat="1" ht="19.5" customHeight="1" x14ac:dyDescent="0.2">
      <c r="A68" s="23" t="s">
        <v>100</v>
      </c>
      <c r="B68" s="23"/>
      <c r="C68" s="23"/>
      <c r="D68" s="23"/>
      <c r="E68" s="20">
        <v>77537</v>
      </c>
      <c r="F68" s="20">
        <v>3398</v>
      </c>
      <c r="G68" s="20">
        <v>4074</v>
      </c>
      <c r="H68" s="20">
        <v>4437</v>
      </c>
      <c r="I68" s="20">
        <v>4761</v>
      </c>
      <c r="J68" s="20">
        <v>5526</v>
      </c>
      <c r="K68" s="20">
        <v>5656</v>
      </c>
      <c r="L68" s="20">
        <v>5247</v>
      </c>
      <c r="M68" s="20">
        <v>5618</v>
      </c>
      <c r="N68" s="20">
        <v>6333</v>
      </c>
      <c r="O68" s="20">
        <v>6702</v>
      </c>
      <c r="P68" s="20">
        <v>6408</v>
      </c>
      <c r="Q68" s="20">
        <v>5455</v>
      </c>
      <c r="R68" s="20">
        <v>4278</v>
      </c>
      <c r="S68" s="20">
        <v>3341</v>
      </c>
      <c r="T68" s="20">
        <v>2794</v>
      </c>
      <c r="U68" s="20">
        <v>1671</v>
      </c>
      <c r="V68" s="20">
        <v>1733</v>
      </c>
      <c r="W68" s="20">
        <v>0</v>
      </c>
      <c r="X68" s="20">
        <v>37</v>
      </c>
      <c r="Y68" s="20">
        <v>23</v>
      </c>
      <c r="Z68" s="44">
        <v>45</v>
      </c>
      <c r="AA68" s="25" t="s">
        <v>99</v>
      </c>
      <c r="AB68" s="16"/>
    </row>
    <row r="69" spans="1:28" s="29" customFormat="1" ht="19.5" customHeight="1" x14ac:dyDescent="0.2">
      <c r="A69" s="23"/>
      <c r="B69" s="23" t="s">
        <v>5</v>
      </c>
      <c r="C69" s="23"/>
      <c r="D69" s="23"/>
      <c r="E69" s="20">
        <v>71439</v>
      </c>
      <c r="F69" s="20">
        <v>3107</v>
      </c>
      <c r="G69" s="20">
        <v>3748</v>
      </c>
      <c r="H69" s="20">
        <v>4090</v>
      </c>
      <c r="I69" s="20">
        <v>4384</v>
      </c>
      <c r="J69" s="20">
        <v>5109</v>
      </c>
      <c r="K69" s="20">
        <v>5201</v>
      </c>
      <c r="L69" s="20">
        <v>4870</v>
      </c>
      <c r="M69" s="20">
        <v>5186</v>
      </c>
      <c r="N69" s="20">
        <v>5855</v>
      </c>
      <c r="O69" s="20">
        <v>6202</v>
      </c>
      <c r="P69" s="20">
        <v>5905</v>
      </c>
      <c r="Q69" s="20">
        <v>4987</v>
      </c>
      <c r="R69" s="20">
        <v>3929</v>
      </c>
      <c r="S69" s="20">
        <v>3076</v>
      </c>
      <c r="T69" s="20">
        <v>2582</v>
      </c>
      <c r="U69" s="20">
        <v>1532</v>
      </c>
      <c r="V69" s="20">
        <v>1591</v>
      </c>
      <c r="W69" s="20">
        <v>0</v>
      </c>
      <c r="X69" s="20">
        <v>33</v>
      </c>
      <c r="Y69" s="20">
        <v>15</v>
      </c>
      <c r="Z69" s="44">
        <v>37</v>
      </c>
      <c r="AA69" s="16"/>
      <c r="AB69" s="16" t="s">
        <v>4</v>
      </c>
    </row>
    <row r="70" spans="1:28" s="29" customFormat="1" ht="19.5" customHeight="1" x14ac:dyDescent="0.2">
      <c r="A70" s="23"/>
      <c r="B70" s="35" t="s">
        <v>98</v>
      </c>
      <c r="C70" s="23"/>
      <c r="D70" s="23"/>
      <c r="E70" s="20">
        <v>6098</v>
      </c>
      <c r="F70" s="20">
        <v>291</v>
      </c>
      <c r="G70" s="20">
        <v>326</v>
      </c>
      <c r="H70" s="20">
        <v>347</v>
      </c>
      <c r="I70" s="20">
        <v>377</v>
      </c>
      <c r="J70" s="20">
        <v>417</v>
      </c>
      <c r="K70" s="20">
        <v>455</v>
      </c>
      <c r="L70" s="20">
        <v>377</v>
      </c>
      <c r="M70" s="20">
        <v>432</v>
      </c>
      <c r="N70" s="20">
        <v>478</v>
      </c>
      <c r="O70" s="20">
        <v>500</v>
      </c>
      <c r="P70" s="20">
        <v>503</v>
      </c>
      <c r="Q70" s="20">
        <v>468</v>
      </c>
      <c r="R70" s="20">
        <v>349</v>
      </c>
      <c r="S70" s="20">
        <v>265</v>
      </c>
      <c r="T70" s="20">
        <v>212</v>
      </c>
      <c r="U70" s="20">
        <v>139</v>
      </c>
      <c r="V70" s="20">
        <v>142</v>
      </c>
      <c r="W70" s="20">
        <v>0</v>
      </c>
      <c r="X70" s="20">
        <v>4</v>
      </c>
      <c r="Y70" s="20">
        <v>8</v>
      </c>
      <c r="Z70" s="44">
        <v>8</v>
      </c>
      <c r="AA70" s="16"/>
      <c r="AB70" s="34" t="s">
        <v>97</v>
      </c>
    </row>
    <row r="71" spans="1:28" s="29" customFormat="1" ht="19.5" customHeight="1" x14ac:dyDescent="0.2">
      <c r="A71" s="23" t="s">
        <v>96</v>
      </c>
      <c r="B71" s="47"/>
      <c r="C71" s="47"/>
      <c r="D71" s="47"/>
      <c r="E71" s="20">
        <v>116223</v>
      </c>
      <c r="F71" s="20">
        <v>5004</v>
      </c>
      <c r="G71" s="20">
        <v>6027</v>
      </c>
      <c r="H71" s="20">
        <v>6314</v>
      </c>
      <c r="I71" s="20">
        <v>6682</v>
      </c>
      <c r="J71" s="20">
        <v>7081</v>
      </c>
      <c r="K71" s="20">
        <v>7842</v>
      </c>
      <c r="L71" s="20">
        <v>7714</v>
      </c>
      <c r="M71" s="20">
        <v>8096</v>
      </c>
      <c r="N71" s="20">
        <v>9254</v>
      </c>
      <c r="O71" s="20">
        <v>9604</v>
      </c>
      <c r="P71" s="20">
        <v>9548</v>
      </c>
      <c r="Q71" s="20">
        <v>8705</v>
      </c>
      <c r="R71" s="20">
        <v>7059</v>
      </c>
      <c r="S71" s="20">
        <v>5444</v>
      </c>
      <c r="T71" s="20">
        <v>4396</v>
      </c>
      <c r="U71" s="20">
        <v>3069</v>
      </c>
      <c r="V71" s="20">
        <v>4164</v>
      </c>
      <c r="W71" s="20">
        <v>0</v>
      </c>
      <c r="X71" s="20">
        <v>74</v>
      </c>
      <c r="Y71" s="20">
        <v>18</v>
      </c>
      <c r="Z71" s="44">
        <v>128</v>
      </c>
      <c r="AA71" s="25" t="s">
        <v>95</v>
      </c>
      <c r="AB71" s="16"/>
    </row>
    <row r="72" spans="1:28" s="29" customFormat="1" ht="19.5" customHeight="1" x14ac:dyDescent="0.2">
      <c r="A72" s="23"/>
      <c r="B72" s="23" t="s">
        <v>5</v>
      </c>
      <c r="C72" s="23"/>
      <c r="D72" s="23"/>
      <c r="E72" s="20">
        <v>92568</v>
      </c>
      <c r="F72" s="20">
        <v>4073</v>
      </c>
      <c r="G72" s="20">
        <v>4896</v>
      </c>
      <c r="H72" s="20">
        <v>5028</v>
      </c>
      <c r="I72" s="20">
        <v>5276</v>
      </c>
      <c r="J72" s="20">
        <v>5635</v>
      </c>
      <c r="K72" s="20">
        <v>6260</v>
      </c>
      <c r="L72" s="20">
        <v>6185</v>
      </c>
      <c r="M72" s="20">
        <v>6463</v>
      </c>
      <c r="N72" s="20">
        <v>7316</v>
      </c>
      <c r="O72" s="20">
        <v>7629</v>
      </c>
      <c r="P72" s="20">
        <v>7596</v>
      </c>
      <c r="Q72" s="20">
        <v>6975</v>
      </c>
      <c r="R72" s="20">
        <v>5562</v>
      </c>
      <c r="S72" s="20">
        <v>4277</v>
      </c>
      <c r="T72" s="20">
        <v>3524</v>
      </c>
      <c r="U72" s="20">
        <v>2389</v>
      </c>
      <c r="V72" s="20">
        <v>3351</v>
      </c>
      <c r="W72" s="20">
        <v>0</v>
      </c>
      <c r="X72" s="20">
        <v>49</v>
      </c>
      <c r="Y72" s="20">
        <v>11</v>
      </c>
      <c r="Z72" s="44">
        <v>73</v>
      </c>
      <c r="AA72" s="16"/>
      <c r="AB72" s="16" t="s">
        <v>4</v>
      </c>
    </row>
    <row r="73" spans="1:28" s="29" customFormat="1" ht="19.5" customHeight="1" x14ac:dyDescent="0.2">
      <c r="A73" s="23"/>
      <c r="B73" s="35" t="s">
        <v>94</v>
      </c>
      <c r="C73" s="23"/>
      <c r="D73" s="23"/>
      <c r="E73" s="20">
        <v>5259</v>
      </c>
      <c r="F73" s="20">
        <v>224</v>
      </c>
      <c r="G73" s="20">
        <v>269</v>
      </c>
      <c r="H73" s="20">
        <v>297</v>
      </c>
      <c r="I73" s="20">
        <v>315</v>
      </c>
      <c r="J73" s="20">
        <v>348</v>
      </c>
      <c r="K73" s="20">
        <v>353</v>
      </c>
      <c r="L73" s="20">
        <v>341</v>
      </c>
      <c r="M73" s="20">
        <v>347</v>
      </c>
      <c r="N73" s="20">
        <v>431</v>
      </c>
      <c r="O73" s="20">
        <v>451</v>
      </c>
      <c r="P73" s="20">
        <v>430</v>
      </c>
      <c r="Q73" s="20">
        <v>391</v>
      </c>
      <c r="R73" s="20">
        <v>295</v>
      </c>
      <c r="S73" s="20">
        <v>235</v>
      </c>
      <c r="T73" s="20">
        <v>205</v>
      </c>
      <c r="U73" s="20">
        <v>134</v>
      </c>
      <c r="V73" s="20">
        <v>181</v>
      </c>
      <c r="W73" s="20">
        <v>0</v>
      </c>
      <c r="X73" s="20">
        <v>3</v>
      </c>
      <c r="Y73" s="20">
        <v>0</v>
      </c>
      <c r="Z73" s="44">
        <v>9</v>
      </c>
      <c r="AA73" s="16"/>
      <c r="AB73" s="34" t="s">
        <v>93</v>
      </c>
    </row>
    <row r="74" spans="1:28" s="29" customFormat="1" ht="19.5" customHeight="1" x14ac:dyDescent="0.2">
      <c r="A74" s="23"/>
      <c r="B74" s="35" t="s">
        <v>92</v>
      </c>
      <c r="C74" s="23"/>
      <c r="D74" s="23"/>
      <c r="E74" s="20">
        <v>13640</v>
      </c>
      <c r="F74" s="44">
        <v>479</v>
      </c>
      <c r="G74" s="46">
        <v>574</v>
      </c>
      <c r="H74" s="20">
        <v>665</v>
      </c>
      <c r="I74" s="44">
        <v>776</v>
      </c>
      <c r="J74" s="46">
        <v>781</v>
      </c>
      <c r="K74" s="45">
        <v>916</v>
      </c>
      <c r="L74" s="44">
        <v>867</v>
      </c>
      <c r="M74" s="45">
        <v>945</v>
      </c>
      <c r="N74" s="20">
        <v>1094</v>
      </c>
      <c r="O74" s="44">
        <v>1139</v>
      </c>
      <c r="P74" s="46">
        <v>1160</v>
      </c>
      <c r="Q74" s="44">
        <v>1028</v>
      </c>
      <c r="R74" s="45">
        <v>950</v>
      </c>
      <c r="S74" s="44">
        <v>731</v>
      </c>
      <c r="T74" s="45">
        <v>515</v>
      </c>
      <c r="U74" s="44">
        <v>452</v>
      </c>
      <c r="V74" s="45">
        <v>499</v>
      </c>
      <c r="W74" s="18">
        <v>0</v>
      </c>
      <c r="X74" s="45">
        <v>19</v>
      </c>
      <c r="Y74" s="44">
        <v>6</v>
      </c>
      <c r="Z74" s="44">
        <v>44</v>
      </c>
      <c r="AA74" s="16"/>
      <c r="AB74" s="34" t="s">
        <v>91</v>
      </c>
    </row>
    <row r="75" spans="1:28" s="29" customFormat="1" ht="19.5" customHeight="1" x14ac:dyDescent="0.2">
      <c r="A75" s="23"/>
      <c r="B75" s="35" t="s">
        <v>90</v>
      </c>
      <c r="C75" s="23"/>
      <c r="D75" s="23"/>
      <c r="E75" s="20">
        <v>4756</v>
      </c>
      <c r="F75" s="17">
        <v>228</v>
      </c>
      <c r="G75" s="42">
        <v>288</v>
      </c>
      <c r="H75" s="19">
        <v>324</v>
      </c>
      <c r="I75" s="17">
        <v>315</v>
      </c>
      <c r="J75" s="42">
        <v>317</v>
      </c>
      <c r="K75" s="41">
        <v>313</v>
      </c>
      <c r="L75" s="17">
        <v>321</v>
      </c>
      <c r="M75" s="41">
        <v>341</v>
      </c>
      <c r="N75" s="19">
        <v>413</v>
      </c>
      <c r="O75" s="17">
        <v>385</v>
      </c>
      <c r="P75" s="42">
        <v>362</v>
      </c>
      <c r="Q75" s="17">
        <v>311</v>
      </c>
      <c r="R75" s="41">
        <v>252</v>
      </c>
      <c r="S75" s="17">
        <v>201</v>
      </c>
      <c r="T75" s="41">
        <v>152</v>
      </c>
      <c r="U75" s="17">
        <v>94</v>
      </c>
      <c r="V75" s="41">
        <v>133</v>
      </c>
      <c r="W75" s="18">
        <v>0</v>
      </c>
      <c r="X75" s="17">
        <v>3</v>
      </c>
      <c r="Y75" s="17">
        <v>1</v>
      </c>
      <c r="Z75" s="17">
        <v>2</v>
      </c>
      <c r="AA75" s="16"/>
      <c r="AB75" s="34" t="s">
        <v>89</v>
      </c>
    </row>
    <row r="76" spans="1:28" s="29" customFormat="1" ht="19.5" customHeight="1" x14ac:dyDescent="0.2">
      <c r="A76" s="23" t="s">
        <v>88</v>
      </c>
      <c r="B76" s="35"/>
      <c r="C76" s="35"/>
      <c r="D76" s="43"/>
      <c r="E76" s="20">
        <v>128283</v>
      </c>
      <c r="F76" s="17">
        <v>5182</v>
      </c>
      <c r="G76" s="42">
        <v>6804</v>
      </c>
      <c r="H76" s="19">
        <v>7356</v>
      </c>
      <c r="I76" s="17">
        <v>7942</v>
      </c>
      <c r="J76" s="42">
        <v>8400</v>
      </c>
      <c r="K76" s="41">
        <v>9298</v>
      </c>
      <c r="L76" s="17">
        <v>8526</v>
      </c>
      <c r="M76" s="41">
        <v>9474</v>
      </c>
      <c r="N76" s="19">
        <v>10660</v>
      </c>
      <c r="O76" s="17">
        <v>10575</v>
      </c>
      <c r="P76" s="42">
        <v>10656</v>
      </c>
      <c r="Q76" s="17">
        <v>9177</v>
      </c>
      <c r="R76" s="41">
        <v>7285</v>
      </c>
      <c r="S76" s="17">
        <v>5810</v>
      </c>
      <c r="T76" s="41">
        <v>4501</v>
      </c>
      <c r="U76" s="17">
        <v>2644</v>
      </c>
      <c r="V76" s="41">
        <v>3719</v>
      </c>
      <c r="W76" s="18">
        <v>0</v>
      </c>
      <c r="X76" s="17">
        <v>107</v>
      </c>
      <c r="Y76" s="17">
        <v>28</v>
      </c>
      <c r="Z76" s="17">
        <v>139</v>
      </c>
      <c r="AA76" s="25" t="s">
        <v>87</v>
      </c>
      <c r="AB76" s="16"/>
    </row>
    <row r="77" spans="1:28" s="29" customFormat="1" ht="19.5" customHeight="1" x14ac:dyDescent="0.2">
      <c r="A77" s="23"/>
      <c r="B77" s="23" t="s">
        <v>5</v>
      </c>
      <c r="C77" s="23"/>
      <c r="D77" s="23"/>
      <c r="E77" s="20">
        <v>120406</v>
      </c>
      <c r="F77" s="17">
        <v>4934</v>
      </c>
      <c r="G77" s="42">
        <v>6411</v>
      </c>
      <c r="H77" s="19">
        <v>6907</v>
      </c>
      <c r="I77" s="17">
        <v>7456</v>
      </c>
      <c r="J77" s="42">
        <v>7890</v>
      </c>
      <c r="K77" s="41">
        <v>8817</v>
      </c>
      <c r="L77" s="17">
        <v>8083</v>
      </c>
      <c r="M77" s="41">
        <v>8933</v>
      </c>
      <c r="N77" s="19">
        <v>10076</v>
      </c>
      <c r="O77" s="17">
        <v>9975</v>
      </c>
      <c r="P77" s="42">
        <v>9994</v>
      </c>
      <c r="Q77" s="17">
        <v>8566</v>
      </c>
      <c r="R77" s="41">
        <v>6755</v>
      </c>
      <c r="S77" s="17">
        <v>5403</v>
      </c>
      <c r="T77" s="41">
        <v>4151</v>
      </c>
      <c r="U77" s="17">
        <v>2409</v>
      </c>
      <c r="V77" s="41">
        <v>3398</v>
      </c>
      <c r="W77" s="18">
        <v>0</v>
      </c>
      <c r="X77" s="17">
        <v>98</v>
      </c>
      <c r="Y77" s="17">
        <v>27</v>
      </c>
      <c r="Z77" s="17">
        <v>123</v>
      </c>
      <c r="AA77" s="16"/>
      <c r="AB77" s="16" t="s">
        <v>4</v>
      </c>
    </row>
    <row r="78" spans="1:28" s="29" customFormat="1" ht="19.5" customHeight="1" x14ac:dyDescent="0.2">
      <c r="A78" s="35"/>
      <c r="B78" s="35" t="s">
        <v>86</v>
      </c>
      <c r="C78" s="35"/>
      <c r="D78" s="43"/>
      <c r="E78" s="20">
        <v>7877</v>
      </c>
      <c r="F78" s="17">
        <v>248</v>
      </c>
      <c r="G78" s="42">
        <v>393</v>
      </c>
      <c r="H78" s="19">
        <v>449</v>
      </c>
      <c r="I78" s="17">
        <v>486</v>
      </c>
      <c r="J78" s="42">
        <v>510</v>
      </c>
      <c r="K78" s="41">
        <v>481</v>
      </c>
      <c r="L78" s="17">
        <v>443</v>
      </c>
      <c r="M78" s="41">
        <v>541</v>
      </c>
      <c r="N78" s="19">
        <v>584</v>
      </c>
      <c r="O78" s="17">
        <v>600</v>
      </c>
      <c r="P78" s="42">
        <v>662</v>
      </c>
      <c r="Q78" s="17">
        <v>611</v>
      </c>
      <c r="R78" s="41">
        <v>530</v>
      </c>
      <c r="S78" s="17">
        <v>407</v>
      </c>
      <c r="T78" s="41">
        <v>350</v>
      </c>
      <c r="U78" s="17">
        <v>235</v>
      </c>
      <c r="V78" s="41">
        <v>321</v>
      </c>
      <c r="W78" s="18">
        <v>0</v>
      </c>
      <c r="X78" s="17">
        <v>9</v>
      </c>
      <c r="Y78" s="17">
        <v>1</v>
      </c>
      <c r="Z78" s="17">
        <v>16</v>
      </c>
      <c r="AA78" s="34" t="s">
        <v>85</v>
      </c>
      <c r="AB78" s="34" t="s">
        <v>84</v>
      </c>
    </row>
    <row r="79" spans="1:28" s="29" customFormat="1" ht="19.5" customHeight="1" x14ac:dyDescent="0.2">
      <c r="A79" s="23" t="s">
        <v>83</v>
      </c>
      <c r="B79" s="23"/>
      <c r="C79" s="23"/>
      <c r="D79" s="23"/>
      <c r="E79" s="20">
        <v>76303</v>
      </c>
      <c r="F79" s="17">
        <v>3428</v>
      </c>
      <c r="G79" s="42">
        <v>4380</v>
      </c>
      <c r="H79" s="19">
        <v>4767</v>
      </c>
      <c r="I79" s="17">
        <v>5073</v>
      </c>
      <c r="J79" s="42">
        <v>5141</v>
      </c>
      <c r="K79" s="41">
        <v>5383</v>
      </c>
      <c r="L79" s="17">
        <v>5048</v>
      </c>
      <c r="M79" s="41">
        <v>5817</v>
      </c>
      <c r="N79" s="19">
        <v>6620</v>
      </c>
      <c r="O79" s="17">
        <v>6557</v>
      </c>
      <c r="P79" s="42">
        <v>6112</v>
      </c>
      <c r="Q79" s="17">
        <v>5147</v>
      </c>
      <c r="R79" s="41">
        <v>4057</v>
      </c>
      <c r="S79" s="17">
        <v>3122</v>
      </c>
      <c r="T79" s="41">
        <v>2413</v>
      </c>
      <c r="U79" s="17">
        <v>1504</v>
      </c>
      <c r="V79" s="41">
        <v>1677</v>
      </c>
      <c r="W79" s="18">
        <v>0</v>
      </c>
      <c r="X79" s="17">
        <v>30</v>
      </c>
      <c r="Y79" s="17">
        <v>12</v>
      </c>
      <c r="Z79" s="17">
        <v>15</v>
      </c>
      <c r="AA79" s="25" t="s">
        <v>82</v>
      </c>
      <c r="AB79" s="16"/>
    </row>
    <row r="80" spans="1:28" s="29" customFormat="1" ht="19.5" customHeight="1" x14ac:dyDescent="0.2">
      <c r="A80" s="23"/>
      <c r="B80" s="23" t="s">
        <v>5</v>
      </c>
      <c r="C80" s="23"/>
      <c r="D80" s="23"/>
      <c r="E80" s="20">
        <v>70327</v>
      </c>
      <c r="F80" s="17">
        <v>3194</v>
      </c>
      <c r="G80" s="42">
        <v>4070</v>
      </c>
      <c r="H80" s="19">
        <v>4431</v>
      </c>
      <c r="I80" s="17">
        <v>4719</v>
      </c>
      <c r="J80" s="42">
        <v>4746</v>
      </c>
      <c r="K80" s="41">
        <v>4938</v>
      </c>
      <c r="L80" s="17">
        <v>4645</v>
      </c>
      <c r="M80" s="41">
        <v>5375</v>
      </c>
      <c r="N80" s="19">
        <v>6154</v>
      </c>
      <c r="O80" s="17">
        <v>6031</v>
      </c>
      <c r="P80" s="42">
        <v>5622</v>
      </c>
      <c r="Q80" s="17">
        <v>4652</v>
      </c>
      <c r="R80" s="41">
        <v>3710</v>
      </c>
      <c r="S80" s="17">
        <v>2881</v>
      </c>
      <c r="T80" s="41">
        <v>2222</v>
      </c>
      <c r="U80" s="17">
        <v>1364</v>
      </c>
      <c r="V80" s="41">
        <v>1532</v>
      </c>
      <c r="W80" s="18">
        <v>0</v>
      </c>
      <c r="X80" s="17">
        <v>21</v>
      </c>
      <c r="Y80" s="17">
        <v>8</v>
      </c>
      <c r="Z80" s="17">
        <v>12</v>
      </c>
      <c r="AA80" s="16"/>
      <c r="AB80" s="16" t="s">
        <v>4</v>
      </c>
    </row>
    <row r="81" spans="1:28" s="29" customFormat="1" ht="19.5" customHeight="1" x14ac:dyDescent="0.2">
      <c r="A81" s="23"/>
      <c r="B81" s="35" t="s">
        <v>81</v>
      </c>
      <c r="C81" s="23"/>
      <c r="D81" s="23"/>
      <c r="E81" s="20">
        <v>3177</v>
      </c>
      <c r="F81" s="17">
        <v>102</v>
      </c>
      <c r="G81" s="42">
        <v>139</v>
      </c>
      <c r="H81" s="19">
        <v>149</v>
      </c>
      <c r="I81" s="17">
        <v>155</v>
      </c>
      <c r="J81" s="42">
        <v>190</v>
      </c>
      <c r="K81" s="41">
        <v>219</v>
      </c>
      <c r="L81" s="17">
        <v>203</v>
      </c>
      <c r="M81" s="41">
        <v>234</v>
      </c>
      <c r="N81" s="19">
        <v>259</v>
      </c>
      <c r="O81" s="17">
        <v>297</v>
      </c>
      <c r="P81" s="42">
        <v>258</v>
      </c>
      <c r="Q81" s="17">
        <v>293</v>
      </c>
      <c r="R81" s="41">
        <v>224</v>
      </c>
      <c r="S81" s="17">
        <v>142</v>
      </c>
      <c r="T81" s="41">
        <v>124</v>
      </c>
      <c r="U81" s="17">
        <v>85</v>
      </c>
      <c r="V81" s="41">
        <v>93</v>
      </c>
      <c r="W81" s="18">
        <v>0</v>
      </c>
      <c r="X81" s="17">
        <v>5</v>
      </c>
      <c r="Y81" s="17">
        <v>4</v>
      </c>
      <c r="Z81" s="17">
        <v>2</v>
      </c>
      <c r="AA81" s="16"/>
      <c r="AB81" s="34" t="s">
        <v>80</v>
      </c>
    </row>
    <row r="82" spans="1:28" s="29" customFormat="1" ht="19.5" customHeight="1" x14ac:dyDescent="0.2">
      <c r="A82" s="23"/>
      <c r="B82" s="35" t="s">
        <v>79</v>
      </c>
      <c r="C82" s="23"/>
      <c r="D82" s="23"/>
      <c r="E82" s="20">
        <v>2799</v>
      </c>
      <c r="F82" s="17">
        <v>132</v>
      </c>
      <c r="G82" s="17">
        <v>171</v>
      </c>
      <c r="H82" s="17">
        <v>187</v>
      </c>
      <c r="I82" s="17">
        <v>199</v>
      </c>
      <c r="J82" s="17">
        <v>205</v>
      </c>
      <c r="K82" s="17">
        <v>226</v>
      </c>
      <c r="L82" s="17">
        <v>200</v>
      </c>
      <c r="M82" s="17">
        <v>208</v>
      </c>
      <c r="N82" s="17">
        <v>207</v>
      </c>
      <c r="O82" s="17">
        <v>229</v>
      </c>
      <c r="P82" s="17">
        <v>232</v>
      </c>
      <c r="Q82" s="17">
        <v>202</v>
      </c>
      <c r="R82" s="17">
        <v>123</v>
      </c>
      <c r="S82" s="17">
        <v>99</v>
      </c>
      <c r="T82" s="17">
        <v>67</v>
      </c>
      <c r="U82" s="17">
        <v>55</v>
      </c>
      <c r="V82" s="19">
        <v>52</v>
      </c>
      <c r="W82" s="18">
        <v>0</v>
      </c>
      <c r="X82" s="17">
        <v>4</v>
      </c>
      <c r="Y82" s="17">
        <v>0</v>
      </c>
      <c r="Z82" s="17">
        <v>1</v>
      </c>
      <c r="AA82" s="16"/>
      <c r="AB82" s="34" t="s">
        <v>78</v>
      </c>
    </row>
    <row r="83" spans="1:28" s="29" customFormat="1" ht="19.5" customHeight="1" x14ac:dyDescent="0.2">
      <c r="A83" s="23" t="s">
        <v>77</v>
      </c>
      <c r="B83" s="23"/>
      <c r="C83" s="23"/>
      <c r="D83" s="23"/>
      <c r="E83" s="20">
        <v>82891</v>
      </c>
      <c r="F83" s="17">
        <v>3701</v>
      </c>
      <c r="G83" s="17">
        <v>4815</v>
      </c>
      <c r="H83" s="17">
        <v>5102</v>
      </c>
      <c r="I83" s="17">
        <v>5337</v>
      </c>
      <c r="J83" s="17">
        <v>5503</v>
      </c>
      <c r="K83" s="17">
        <v>5886</v>
      </c>
      <c r="L83" s="17">
        <v>5265</v>
      </c>
      <c r="M83" s="17">
        <v>6159</v>
      </c>
      <c r="N83" s="17">
        <v>6963</v>
      </c>
      <c r="O83" s="17">
        <v>6874</v>
      </c>
      <c r="P83" s="17">
        <v>6683</v>
      </c>
      <c r="Q83" s="17">
        <v>5814</v>
      </c>
      <c r="R83" s="17">
        <v>4477</v>
      </c>
      <c r="S83" s="17">
        <v>3667</v>
      </c>
      <c r="T83" s="17">
        <v>2894</v>
      </c>
      <c r="U83" s="17">
        <v>1583</v>
      </c>
      <c r="V83" s="19">
        <v>2026</v>
      </c>
      <c r="W83" s="18">
        <v>0</v>
      </c>
      <c r="X83" s="17">
        <v>50</v>
      </c>
      <c r="Y83" s="17">
        <v>11</v>
      </c>
      <c r="Z83" s="17">
        <v>81</v>
      </c>
      <c r="AA83" s="25" t="s">
        <v>76</v>
      </c>
      <c r="AB83" s="16"/>
    </row>
    <row r="84" spans="1:28" s="40" customFormat="1" ht="19.5" customHeight="1" x14ac:dyDescent="0.2">
      <c r="A84" s="23"/>
      <c r="B84" s="23" t="s">
        <v>5</v>
      </c>
      <c r="C84" s="23"/>
      <c r="D84" s="23"/>
      <c r="E84" s="20">
        <v>73996</v>
      </c>
      <c r="F84" s="17">
        <v>3300</v>
      </c>
      <c r="G84" s="17">
        <v>4310</v>
      </c>
      <c r="H84" s="17">
        <v>4527</v>
      </c>
      <c r="I84" s="17">
        <v>4769</v>
      </c>
      <c r="J84" s="17">
        <v>4934</v>
      </c>
      <c r="K84" s="17">
        <v>5290</v>
      </c>
      <c r="L84" s="17">
        <v>4676</v>
      </c>
      <c r="M84" s="17">
        <v>5501</v>
      </c>
      <c r="N84" s="17">
        <v>6215</v>
      </c>
      <c r="O84" s="17">
        <v>6142</v>
      </c>
      <c r="P84" s="17">
        <v>5962</v>
      </c>
      <c r="Q84" s="17">
        <v>5175</v>
      </c>
      <c r="R84" s="17">
        <v>3987</v>
      </c>
      <c r="S84" s="17">
        <v>3249</v>
      </c>
      <c r="T84" s="17">
        <v>2609</v>
      </c>
      <c r="U84" s="17">
        <v>1425</v>
      </c>
      <c r="V84" s="19">
        <v>1799</v>
      </c>
      <c r="W84" s="18">
        <v>0</v>
      </c>
      <c r="X84" s="17">
        <v>44</v>
      </c>
      <c r="Y84" s="17">
        <v>10</v>
      </c>
      <c r="Z84" s="17">
        <v>72</v>
      </c>
      <c r="AA84" s="16"/>
      <c r="AB84" s="16" t="s">
        <v>4</v>
      </c>
    </row>
    <row r="85" spans="1:28" s="39" customFormat="1" ht="19.5" customHeight="1" x14ac:dyDescent="0.2">
      <c r="A85" s="23"/>
      <c r="B85" s="35" t="s">
        <v>75</v>
      </c>
      <c r="C85" s="23"/>
      <c r="D85" s="23"/>
      <c r="E85" s="20">
        <v>8895</v>
      </c>
      <c r="F85" s="17">
        <v>401</v>
      </c>
      <c r="G85" s="17">
        <v>505</v>
      </c>
      <c r="H85" s="17">
        <v>575</v>
      </c>
      <c r="I85" s="17">
        <v>568</v>
      </c>
      <c r="J85" s="17">
        <v>569</v>
      </c>
      <c r="K85" s="17">
        <v>596</v>
      </c>
      <c r="L85" s="17">
        <v>589</v>
      </c>
      <c r="M85" s="17">
        <v>658</v>
      </c>
      <c r="N85" s="17">
        <v>748</v>
      </c>
      <c r="O85" s="17">
        <v>732</v>
      </c>
      <c r="P85" s="17">
        <v>721</v>
      </c>
      <c r="Q85" s="17">
        <v>639</v>
      </c>
      <c r="R85" s="17">
        <v>490</v>
      </c>
      <c r="S85" s="17">
        <v>418</v>
      </c>
      <c r="T85" s="17">
        <v>285</v>
      </c>
      <c r="U85" s="17">
        <v>158</v>
      </c>
      <c r="V85" s="19">
        <v>227</v>
      </c>
      <c r="W85" s="18">
        <v>0</v>
      </c>
      <c r="X85" s="17">
        <v>6</v>
      </c>
      <c r="Y85" s="17">
        <v>1</v>
      </c>
      <c r="Z85" s="17">
        <v>9</v>
      </c>
      <c r="AA85" s="16"/>
      <c r="AB85" s="34" t="s">
        <v>74</v>
      </c>
    </row>
    <row r="86" spans="1:28" s="14" customFormat="1" ht="19.5" customHeight="1" x14ac:dyDescent="0.2">
      <c r="A86" s="23" t="s">
        <v>73</v>
      </c>
      <c r="B86" s="23"/>
      <c r="C86" s="23"/>
      <c r="D86" s="23"/>
      <c r="E86" s="20">
        <v>84840</v>
      </c>
      <c r="F86" s="17">
        <v>3928</v>
      </c>
      <c r="G86" s="17">
        <v>4818</v>
      </c>
      <c r="H86" s="17">
        <v>4881</v>
      </c>
      <c r="I86" s="17">
        <v>4943</v>
      </c>
      <c r="J86" s="17">
        <v>5276</v>
      </c>
      <c r="K86" s="17">
        <v>6016</v>
      </c>
      <c r="L86" s="17">
        <v>5810</v>
      </c>
      <c r="M86" s="17">
        <v>6329</v>
      </c>
      <c r="N86" s="17">
        <v>6965</v>
      </c>
      <c r="O86" s="17">
        <v>6667</v>
      </c>
      <c r="P86" s="17">
        <v>6546</v>
      </c>
      <c r="Q86" s="17">
        <v>5962</v>
      </c>
      <c r="R86" s="17">
        <v>4981</v>
      </c>
      <c r="S86" s="17">
        <v>3819</v>
      </c>
      <c r="T86" s="17">
        <v>2928</v>
      </c>
      <c r="U86" s="17">
        <v>1990</v>
      </c>
      <c r="V86" s="19">
        <v>2675</v>
      </c>
      <c r="W86" s="18">
        <v>1</v>
      </c>
      <c r="X86" s="17">
        <v>187</v>
      </c>
      <c r="Y86" s="17">
        <v>20</v>
      </c>
      <c r="Z86" s="17">
        <v>98</v>
      </c>
      <c r="AA86" s="25" t="s">
        <v>72</v>
      </c>
      <c r="AB86" s="16"/>
    </row>
    <row r="87" spans="1:28" s="26" customFormat="1" ht="19.5" customHeight="1" x14ac:dyDescent="0.2">
      <c r="A87" s="23"/>
      <c r="B87" s="23" t="s">
        <v>5</v>
      </c>
      <c r="C87" s="23"/>
      <c r="D87" s="23"/>
      <c r="E87" s="20">
        <v>72332</v>
      </c>
      <c r="F87" s="17">
        <v>3447</v>
      </c>
      <c r="G87" s="17">
        <v>4198</v>
      </c>
      <c r="H87" s="17">
        <v>4259</v>
      </c>
      <c r="I87" s="17">
        <v>4278</v>
      </c>
      <c r="J87" s="17">
        <v>4539</v>
      </c>
      <c r="K87" s="17">
        <v>5167</v>
      </c>
      <c r="L87" s="17">
        <v>4988</v>
      </c>
      <c r="M87" s="17">
        <v>5445</v>
      </c>
      <c r="N87" s="17">
        <v>5955</v>
      </c>
      <c r="O87" s="17">
        <v>5680</v>
      </c>
      <c r="P87" s="17">
        <v>5577</v>
      </c>
      <c r="Q87" s="17">
        <v>5102</v>
      </c>
      <c r="R87" s="17">
        <v>4089</v>
      </c>
      <c r="S87" s="17">
        <v>3138</v>
      </c>
      <c r="T87" s="17">
        <v>2430</v>
      </c>
      <c r="U87" s="17">
        <v>1670</v>
      </c>
      <c r="V87" s="19">
        <v>2249</v>
      </c>
      <c r="W87" s="18">
        <v>1</v>
      </c>
      <c r="X87" s="17">
        <v>46</v>
      </c>
      <c r="Y87" s="17">
        <v>20</v>
      </c>
      <c r="Z87" s="17">
        <v>54</v>
      </c>
      <c r="AA87" s="16"/>
      <c r="AB87" s="16" t="s">
        <v>4</v>
      </c>
    </row>
    <row r="88" spans="1:28" s="26" customFormat="1" ht="19.5" customHeight="1" x14ac:dyDescent="0.2">
      <c r="A88" s="23"/>
      <c r="B88" s="35" t="s">
        <v>71</v>
      </c>
      <c r="C88" s="23"/>
      <c r="D88" s="23"/>
      <c r="E88" s="20">
        <v>2647</v>
      </c>
      <c r="F88" s="17">
        <v>99</v>
      </c>
      <c r="G88" s="17">
        <v>139</v>
      </c>
      <c r="H88" s="17">
        <v>120</v>
      </c>
      <c r="I88" s="17">
        <v>144</v>
      </c>
      <c r="J88" s="17">
        <v>162</v>
      </c>
      <c r="K88" s="17">
        <v>199</v>
      </c>
      <c r="L88" s="17">
        <v>189</v>
      </c>
      <c r="M88" s="17">
        <v>202</v>
      </c>
      <c r="N88" s="17">
        <v>178</v>
      </c>
      <c r="O88" s="17">
        <v>207</v>
      </c>
      <c r="P88" s="17">
        <v>221</v>
      </c>
      <c r="Q88" s="17">
        <v>200</v>
      </c>
      <c r="R88" s="17">
        <v>188</v>
      </c>
      <c r="S88" s="17">
        <v>127</v>
      </c>
      <c r="T88" s="17">
        <v>100</v>
      </c>
      <c r="U88" s="17">
        <v>69</v>
      </c>
      <c r="V88" s="19">
        <v>102</v>
      </c>
      <c r="W88" s="18">
        <v>0</v>
      </c>
      <c r="X88" s="17">
        <v>0</v>
      </c>
      <c r="Y88" s="17">
        <v>0</v>
      </c>
      <c r="Z88" s="17">
        <v>1</v>
      </c>
      <c r="AA88" s="16"/>
      <c r="AB88" s="34" t="s">
        <v>70</v>
      </c>
    </row>
    <row r="89" spans="1:28" s="26" customFormat="1" ht="19.5" customHeight="1" x14ac:dyDescent="0.2">
      <c r="A89" s="23"/>
      <c r="B89" s="35" t="s">
        <v>69</v>
      </c>
      <c r="C89" s="23"/>
      <c r="D89" s="23"/>
      <c r="E89" s="20">
        <v>9861</v>
      </c>
      <c r="F89" s="17">
        <v>382</v>
      </c>
      <c r="G89" s="17">
        <v>481</v>
      </c>
      <c r="H89" s="17">
        <v>502</v>
      </c>
      <c r="I89" s="17">
        <v>521</v>
      </c>
      <c r="J89" s="17">
        <v>575</v>
      </c>
      <c r="K89" s="17">
        <v>650</v>
      </c>
      <c r="L89" s="17">
        <v>633</v>
      </c>
      <c r="M89" s="17">
        <v>682</v>
      </c>
      <c r="N89" s="17">
        <v>832</v>
      </c>
      <c r="O89" s="17">
        <v>780</v>
      </c>
      <c r="P89" s="17">
        <v>748</v>
      </c>
      <c r="Q89" s="17">
        <v>660</v>
      </c>
      <c r="R89" s="17">
        <v>704</v>
      </c>
      <c r="S89" s="17">
        <v>554</v>
      </c>
      <c r="T89" s="17">
        <v>398</v>
      </c>
      <c r="U89" s="17">
        <v>251</v>
      </c>
      <c r="V89" s="19">
        <v>324</v>
      </c>
      <c r="W89" s="18">
        <v>0</v>
      </c>
      <c r="X89" s="17">
        <v>141</v>
      </c>
      <c r="Y89" s="17">
        <v>0</v>
      </c>
      <c r="Z89" s="17">
        <v>43</v>
      </c>
      <c r="AA89" s="16"/>
      <c r="AB89" s="34" t="s">
        <v>68</v>
      </c>
    </row>
    <row r="90" spans="1:28" s="26" customFormat="1" ht="19.5" customHeight="1" x14ac:dyDescent="0.2">
      <c r="A90" s="23" t="s">
        <v>67</v>
      </c>
      <c r="B90" s="23"/>
      <c r="C90" s="23"/>
      <c r="D90" s="23"/>
      <c r="E90" s="20">
        <v>30087</v>
      </c>
      <c r="F90" s="17">
        <v>1384</v>
      </c>
      <c r="G90" s="17">
        <v>1656</v>
      </c>
      <c r="H90" s="17">
        <v>1731</v>
      </c>
      <c r="I90" s="17">
        <v>1742</v>
      </c>
      <c r="J90" s="17">
        <v>1919</v>
      </c>
      <c r="K90" s="17">
        <v>2249</v>
      </c>
      <c r="L90" s="17">
        <v>2064</v>
      </c>
      <c r="M90" s="17">
        <v>2248</v>
      </c>
      <c r="N90" s="17">
        <v>2359</v>
      </c>
      <c r="O90" s="17">
        <v>2551</v>
      </c>
      <c r="P90" s="17">
        <v>2404</v>
      </c>
      <c r="Q90" s="17">
        <v>2167</v>
      </c>
      <c r="R90" s="17">
        <v>1804</v>
      </c>
      <c r="S90" s="17">
        <v>1288</v>
      </c>
      <c r="T90" s="17">
        <v>1003</v>
      </c>
      <c r="U90" s="17">
        <v>673</v>
      </c>
      <c r="V90" s="19">
        <v>787</v>
      </c>
      <c r="W90" s="18">
        <v>0</v>
      </c>
      <c r="X90" s="17">
        <v>23</v>
      </c>
      <c r="Y90" s="17">
        <v>4</v>
      </c>
      <c r="Z90" s="17">
        <v>31</v>
      </c>
      <c r="AA90" s="25" t="s">
        <v>66</v>
      </c>
      <c r="AB90" s="16"/>
    </row>
    <row r="91" spans="1:28" s="26" customFormat="1" ht="19.5" customHeight="1" x14ac:dyDescent="0.2">
      <c r="A91" s="23"/>
      <c r="B91" s="23" t="s">
        <v>5</v>
      </c>
      <c r="C91" s="23"/>
      <c r="D91" s="23"/>
      <c r="E91" s="20">
        <v>25847</v>
      </c>
      <c r="F91" s="17">
        <v>1213</v>
      </c>
      <c r="G91" s="17">
        <v>1438</v>
      </c>
      <c r="H91" s="17">
        <v>1534</v>
      </c>
      <c r="I91" s="17">
        <v>1512</v>
      </c>
      <c r="J91" s="17">
        <v>1631</v>
      </c>
      <c r="K91" s="17">
        <v>1938</v>
      </c>
      <c r="L91" s="17">
        <v>1768</v>
      </c>
      <c r="M91" s="17">
        <v>1975</v>
      </c>
      <c r="N91" s="17">
        <v>1996</v>
      </c>
      <c r="O91" s="17">
        <v>2195</v>
      </c>
      <c r="P91" s="17">
        <v>2054</v>
      </c>
      <c r="Q91" s="17">
        <v>1831</v>
      </c>
      <c r="R91" s="17">
        <v>1539</v>
      </c>
      <c r="S91" s="17">
        <v>1095</v>
      </c>
      <c r="T91" s="17">
        <v>858</v>
      </c>
      <c r="U91" s="17">
        <v>574</v>
      </c>
      <c r="V91" s="19">
        <v>661</v>
      </c>
      <c r="W91" s="18">
        <v>0</v>
      </c>
      <c r="X91" s="17">
        <v>16</v>
      </c>
      <c r="Y91" s="17">
        <v>2</v>
      </c>
      <c r="Z91" s="17">
        <v>17</v>
      </c>
      <c r="AA91" s="16"/>
      <c r="AB91" s="16" t="s">
        <v>4</v>
      </c>
    </row>
    <row r="92" spans="1:28" s="38" customFormat="1" ht="19.5" customHeight="1" x14ac:dyDescent="0.2">
      <c r="A92" s="23"/>
      <c r="B92" s="35" t="s">
        <v>65</v>
      </c>
      <c r="C92" s="23"/>
      <c r="D92" s="23"/>
      <c r="E92" s="20">
        <v>4240</v>
      </c>
      <c r="F92" s="17">
        <v>171</v>
      </c>
      <c r="G92" s="17">
        <v>218</v>
      </c>
      <c r="H92" s="17">
        <v>197</v>
      </c>
      <c r="I92" s="17">
        <v>230</v>
      </c>
      <c r="J92" s="17">
        <v>288</v>
      </c>
      <c r="K92" s="17">
        <v>311</v>
      </c>
      <c r="L92" s="17">
        <v>296</v>
      </c>
      <c r="M92" s="17">
        <v>273</v>
      </c>
      <c r="N92" s="17">
        <v>363</v>
      </c>
      <c r="O92" s="17">
        <v>356</v>
      </c>
      <c r="P92" s="17">
        <v>350</v>
      </c>
      <c r="Q92" s="17">
        <v>336</v>
      </c>
      <c r="R92" s="17">
        <v>265</v>
      </c>
      <c r="S92" s="17">
        <v>193</v>
      </c>
      <c r="T92" s="17">
        <v>145</v>
      </c>
      <c r="U92" s="17">
        <v>99</v>
      </c>
      <c r="V92" s="19">
        <v>126</v>
      </c>
      <c r="W92" s="17">
        <v>0</v>
      </c>
      <c r="X92" s="17">
        <v>7</v>
      </c>
      <c r="Y92" s="17">
        <v>2</v>
      </c>
      <c r="Z92" s="17">
        <v>14</v>
      </c>
      <c r="AA92" s="16"/>
      <c r="AB92" s="34" t="s">
        <v>64</v>
      </c>
    </row>
    <row r="93" spans="1:28" s="37" customFormat="1" ht="19.5" customHeight="1" x14ac:dyDescent="0.2">
      <c r="A93" s="23" t="s">
        <v>63</v>
      </c>
      <c r="B93" s="23"/>
      <c r="C93" s="23"/>
      <c r="D93" s="23"/>
      <c r="E93" s="20">
        <v>124310</v>
      </c>
      <c r="F93" s="17">
        <v>5843</v>
      </c>
      <c r="G93" s="17">
        <v>7615</v>
      </c>
      <c r="H93" s="17">
        <v>7658</v>
      </c>
      <c r="I93" s="17">
        <v>7693</v>
      </c>
      <c r="J93" s="17">
        <v>7970</v>
      </c>
      <c r="K93" s="17">
        <v>8567</v>
      </c>
      <c r="L93" s="17">
        <v>8559</v>
      </c>
      <c r="M93" s="17">
        <v>9287</v>
      </c>
      <c r="N93" s="17">
        <v>10047</v>
      </c>
      <c r="O93" s="17">
        <v>9613</v>
      </c>
      <c r="P93" s="17">
        <v>9440</v>
      </c>
      <c r="Q93" s="17">
        <v>8593</v>
      </c>
      <c r="R93" s="17">
        <v>7188</v>
      </c>
      <c r="S93" s="17">
        <v>5475</v>
      </c>
      <c r="T93" s="17">
        <v>3696</v>
      </c>
      <c r="U93" s="17">
        <v>2526</v>
      </c>
      <c r="V93" s="19">
        <v>3701</v>
      </c>
      <c r="W93" s="18">
        <v>0</v>
      </c>
      <c r="X93" s="17">
        <v>103</v>
      </c>
      <c r="Y93" s="17">
        <v>42</v>
      </c>
      <c r="Z93" s="17">
        <v>694</v>
      </c>
      <c r="AA93" s="25" t="s">
        <v>62</v>
      </c>
      <c r="AB93" s="16"/>
    </row>
    <row r="94" spans="1:28" s="37" customFormat="1" ht="19.5" customHeight="1" x14ac:dyDescent="0.2">
      <c r="A94" s="23"/>
      <c r="B94" s="23" t="s">
        <v>5</v>
      </c>
      <c r="C94" s="23"/>
      <c r="D94" s="23"/>
      <c r="E94" s="20">
        <v>86472</v>
      </c>
      <c r="F94" s="17">
        <v>4120</v>
      </c>
      <c r="G94" s="17">
        <v>5395</v>
      </c>
      <c r="H94" s="17">
        <v>5361</v>
      </c>
      <c r="I94" s="17">
        <v>5436</v>
      </c>
      <c r="J94" s="17">
        <v>5615</v>
      </c>
      <c r="K94" s="17">
        <v>6055</v>
      </c>
      <c r="L94" s="17">
        <v>6036</v>
      </c>
      <c r="M94" s="17">
        <v>6574</v>
      </c>
      <c r="N94" s="17">
        <v>7032</v>
      </c>
      <c r="O94" s="17">
        <v>6829</v>
      </c>
      <c r="P94" s="17">
        <v>6665</v>
      </c>
      <c r="Q94" s="17">
        <v>5917</v>
      </c>
      <c r="R94" s="17">
        <v>4901</v>
      </c>
      <c r="S94" s="17">
        <v>3714</v>
      </c>
      <c r="T94" s="17">
        <v>2491</v>
      </c>
      <c r="U94" s="17">
        <v>1704</v>
      </c>
      <c r="V94" s="19">
        <v>2493</v>
      </c>
      <c r="W94" s="18">
        <v>0</v>
      </c>
      <c r="X94" s="17">
        <v>57</v>
      </c>
      <c r="Y94" s="17">
        <v>23</v>
      </c>
      <c r="Z94" s="17">
        <v>54</v>
      </c>
      <c r="AA94" s="16"/>
      <c r="AB94" s="16" t="s">
        <v>4</v>
      </c>
    </row>
    <row r="95" spans="1:28" s="36" customFormat="1" ht="19.5" customHeight="1" x14ac:dyDescent="0.2">
      <c r="A95" s="23"/>
      <c r="B95" s="35" t="s">
        <v>61</v>
      </c>
      <c r="C95" s="23"/>
      <c r="D95" s="23"/>
      <c r="E95" s="20">
        <v>3729</v>
      </c>
      <c r="F95" s="17">
        <v>125</v>
      </c>
      <c r="G95" s="17">
        <v>157</v>
      </c>
      <c r="H95" s="17">
        <v>166</v>
      </c>
      <c r="I95" s="17">
        <v>180</v>
      </c>
      <c r="J95" s="17">
        <v>180</v>
      </c>
      <c r="K95" s="17">
        <v>177</v>
      </c>
      <c r="L95" s="17">
        <v>166</v>
      </c>
      <c r="M95" s="17">
        <v>213</v>
      </c>
      <c r="N95" s="17">
        <v>266</v>
      </c>
      <c r="O95" s="17">
        <v>239</v>
      </c>
      <c r="P95" s="17">
        <v>290</v>
      </c>
      <c r="Q95" s="17">
        <v>268</v>
      </c>
      <c r="R95" s="17">
        <v>232</v>
      </c>
      <c r="S95" s="17">
        <v>180</v>
      </c>
      <c r="T95" s="17">
        <v>122</v>
      </c>
      <c r="U95" s="17">
        <v>85</v>
      </c>
      <c r="V95" s="19">
        <v>200</v>
      </c>
      <c r="W95" s="18">
        <v>0</v>
      </c>
      <c r="X95" s="17">
        <v>0</v>
      </c>
      <c r="Y95" s="17">
        <v>0</v>
      </c>
      <c r="Z95" s="17">
        <v>483</v>
      </c>
      <c r="AA95" s="16"/>
      <c r="AB95" s="34" t="s">
        <v>60</v>
      </c>
    </row>
    <row r="96" spans="1:28" s="33" customFormat="1" ht="19.5" customHeight="1" x14ac:dyDescent="0.2">
      <c r="A96" s="23"/>
      <c r="B96" s="35" t="s">
        <v>59</v>
      </c>
      <c r="C96" s="23"/>
      <c r="D96" s="23"/>
      <c r="E96" s="20">
        <v>4156</v>
      </c>
      <c r="F96" s="17">
        <v>175</v>
      </c>
      <c r="G96" s="17">
        <v>256</v>
      </c>
      <c r="H96" s="17">
        <v>243</v>
      </c>
      <c r="I96" s="17">
        <v>252</v>
      </c>
      <c r="J96" s="17">
        <v>243</v>
      </c>
      <c r="K96" s="17">
        <v>315</v>
      </c>
      <c r="L96" s="17">
        <v>315</v>
      </c>
      <c r="M96" s="17">
        <v>258</v>
      </c>
      <c r="N96" s="17">
        <v>309</v>
      </c>
      <c r="O96" s="17">
        <v>309</v>
      </c>
      <c r="P96" s="17">
        <v>328</v>
      </c>
      <c r="Q96" s="17">
        <v>323</v>
      </c>
      <c r="R96" s="17">
        <v>303</v>
      </c>
      <c r="S96" s="17">
        <v>180</v>
      </c>
      <c r="T96" s="17">
        <v>129</v>
      </c>
      <c r="U96" s="17">
        <v>84</v>
      </c>
      <c r="V96" s="19">
        <v>102</v>
      </c>
      <c r="W96" s="18">
        <v>0</v>
      </c>
      <c r="X96" s="17">
        <v>3</v>
      </c>
      <c r="Y96" s="17">
        <v>0</v>
      </c>
      <c r="Z96" s="17">
        <v>29</v>
      </c>
      <c r="AA96" s="16"/>
      <c r="AB96" s="34" t="s">
        <v>58</v>
      </c>
    </row>
    <row r="97" spans="1:28" s="33" customFormat="1" ht="19.5" customHeight="1" x14ac:dyDescent="0.2">
      <c r="A97" s="23"/>
      <c r="B97" s="35" t="s">
        <v>57</v>
      </c>
      <c r="C97" s="23"/>
      <c r="D97" s="23"/>
      <c r="E97" s="20">
        <v>16686</v>
      </c>
      <c r="F97" s="17">
        <v>739</v>
      </c>
      <c r="G97" s="17">
        <v>928</v>
      </c>
      <c r="H97" s="17">
        <v>916</v>
      </c>
      <c r="I97" s="17">
        <v>891</v>
      </c>
      <c r="J97" s="17">
        <v>1029</v>
      </c>
      <c r="K97" s="17">
        <v>1092</v>
      </c>
      <c r="L97" s="17">
        <v>1083</v>
      </c>
      <c r="M97" s="17">
        <v>1167</v>
      </c>
      <c r="N97" s="17">
        <v>1270</v>
      </c>
      <c r="O97" s="17">
        <v>1186</v>
      </c>
      <c r="P97" s="17">
        <v>1229</v>
      </c>
      <c r="Q97" s="17">
        <v>1263</v>
      </c>
      <c r="R97" s="17">
        <v>1142</v>
      </c>
      <c r="S97" s="17">
        <v>911</v>
      </c>
      <c r="T97" s="17">
        <v>629</v>
      </c>
      <c r="U97" s="17">
        <v>446</v>
      </c>
      <c r="V97" s="19">
        <v>604</v>
      </c>
      <c r="W97" s="18">
        <v>0</v>
      </c>
      <c r="X97" s="17">
        <v>34</v>
      </c>
      <c r="Y97" s="17">
        <v>17</v>
      </c>
      <c r="Z97" s="17">
        <v>110</v>
      </c>
      <c r="AA97" s="16"/>
      <c r="AB97" s="34" t="s">
        <v>56</v>
      </c>
    </row>
    <row r="98" spans="1:28" s="33" customFormat="1" ht="19.5" customHeight="1" x14ac:dyDescent="0.2">
      <c r="A98" s="23"/>
      <c r="B98" s="23" t="s">
        <v>55</v>
      </c>
      <c r="C98" s="23"/>
      <c r="D98" s="23"/>
      <c r="E98" s="20">
        <v>13267</v>
      </c>
      <c r="F98" s="17">
        <v>684</v>
      </c>
      <c r="G98" s="17">
        <v>879</v>
      </c>
      <c r="H98" s="17">
        <v>972</v>
      </c>
      <c r="I98" s="17">
        <v>934</v>
      </c>
      <c r="J98" s="17">
        <v>903</v>
      </c>
      <c r="K98" s="17">
        <v>928</v>
      </c>
      <c r="L98" s="17">
        <v>959</v>
      </c>
      <c r="M98" s="17">
        <v>1075</v>
      </c>
      <c r="N98" s="17">
        <v>1170</v>
      </c>
      <c r="O98" s="17">
        <v>1050</v>
      </c>
      <c r="P98" s="17">
        <v>928</v>
      </c>
      <c r="Q98" s="17">
        <v>822</v>
      </c>
      <c r="R98" s="17">
        <v>610</v>
      </c>
      <c r="S98" s="17">
        <v>490</v>
      </c>
      <c r="T98" s="17">
        <v>325</v>
      </c>
      <c r="U98" s="17">
        <v>207</v>
      </c>
      <c r="V98" s="19">
        <v>302</v>
      </c>
      <c r="W98" s="18">
        <v>0</v>
      </c>
      <c r="X98" s="17">
        <v>9</v>
      </c>
      <c r="Y98" s="17">
        <v>2</v>
      </c>
      <c r="Z98" s="17">
        <v>18</v>
      </c>
      <c r="AA98" s="16"/>
      <c r="AB98" s="16" t="s">
        <v>54</v>
      </c>
    </row>
    <row r="99" spans="1:28" s="33" customFormat="1" ht="19.5" customHeight="1" x14ac:dyDescent="0.2">
      <c r="A99" s="23" t="s">
        <v>53</v>
      </c>
      <c r="B99" s="23"/>
      <c r="C99" s="23"/>
      <c r="D99" s="23"/>
      <c r="E99" s="20">
        <v>196811</v>
      </c>
      <c r="F99" s="17">
        <v>9347</v>
      </c>
      <c r="G99" s="17">
        <v>11490</v>
      </c>
      <c r="H99" s="17">
        <v>12138</v>
      </c>
      <c r="I99" s="17">
        <v>12409</v>
      </c>
      <c r="J99" s="17">
        <v>13181</v>
      </c>
      <c r="K99" s="17">
        <v>14415</v>
      </c>
      <c r="L99" s="17">
        <v>13711</v>
      </c>
      <c r="M99" s="17">
        <v>14625</v>
      </c>
      <c r="N99" s="17">
        <v>15520</v>
      </c>
      <c r="O99" s="17">
        <v>15819</v>
      </c>
      <c r="P99" s="17">
        <v>15587</v>
      </c>
      <c r="Q99" s="17">
        <v>13825</v>
      </c>
      <c r="R99" s="17">
        <v>10894</v>
      </c>
      <c r="S99" s="17">
        <v>8010</v>
      </c>
      <c r="T99" s="17">
        <v>5673</v>
      </c>
      <c r="U99" s="17">
        <v>3565</v>
      </c>
      <c r="V99" s="19">
        <v>5070</v>
      </c>
      <c r="W99" s="18">
        <v>0</v>
      </c>
      <c r="X99" s="17">
        <v>765</v>
      </c>
      <c r="Y99" s="17">
        <v>86</v>
      </c>
      <c r="Z99" s="17">
        <v>681</v>
      </c>
      <c r="AA99" s="25" t="s">
        <v>52</v>
      </c>
      <c r="AB99" s="16"/>
    </row>
    <row r="100" spans="1:28" s="29" customFormat="1" ht="19.5" customHeight="1" x14ac:dyDescent="0.2">
      <c r="A100" s="23"/>
      <c r="B100" s="23" t="s">
        <v>5</v>
      </c>
      <c r="C100" s="23"/>
      <c r="D100" s="23"/>
      <c r="E100" s="20">
        <v>124419</v>
      </c>
      <c r="F100" s="17">
        <v>6075</v>
      </c>
      <c r="G100" s="17">
        <v>7525</v>
      </c>
      <c r="H100" s="17">
        <v>7801</v>
      </c>
      <c r="I100" s="17">
        <v>7973</v>
      </c>
      <c r="J100" s="17">
        <v>8430</v>
      </c>
      <c r="K100" s="17">
        <v>9153</v>
      </c>
      <c r="L100" s="17">
        <v>8792</v>
      </c>
      <c r="M100" s="17">
        <v>9349</v>
      </c>
      <c r="N100" s="17">
        <v>9984</v>
      </c>
      <c r="O100" s="17">
        <v>10079</v>
      </c>
      <c r="P100" s="17">
        <v>9881</v>
      </c>
      <c r="Q100" s="17">
        <v>8651</v>
      </c>
      <c r="R100" s="17">
        <v>6614</v>
      </c>
      <c r="S100" s="17">
        <v>4867</v>
      </c>
      <c r="T100" s="17">
        <v>3447</v>
      </c>
      <c r="U100" s="17">
        <v>2133</v>
      </c>
      <c r="V100" s="19">
        <v>3012</v>
      </c>
      <c r="W100" s="18">
        <v>0</v>
      </c>
      <c r="X100" s="17">
        <v>473</v>
      </c>
      <c r="Y100" s="17">
        <v>17</v>
      </c>
      <c r="Z100" s="17">
        <v>163</v>
      </c>
      <c r="AA100" s="16"/>
      <c r="AB100" s="16" t="s">
        <v>4</v>
      </c>
    </row>
    <row r="101" spans="1:28" s="29" customFormat="1" ht="19.5" customHeight="1" x14ac:dyDescent="0.2">
      <c r="A101" s="23"/>
      <c r="B101" s="23" t="s">
        <v>51</v>
      </c>
      <c r="C101" s="23"/>
      <c r="D101" s="23"/>
      <c r="E101" s="20">
        <v>33700</v>
      </c>
      <c r="F101" s="17">
        <v>1331</v>
      </c>
      <c r="G101" s="17">
        <v>1705</v>
      </c>
      <c r="H101" s="17">
        <v>1963</v>
      </c>
      <c r="I101" s="17">
        <v>2004</v>
      </c>
      <c r="J101" s="17">
        <v>2240</v>
      </c>
      <c r="K101" s="17">
        <v>2437</v>
      </c>
      <c r="L101" s="17">
        <v>2264</v>
      </c>
      <c r="M101" s="17">
        <v>2427</v>
      </c>
      <c r="N101" s="17">
        <v>2534</v>
      </c>
      <c r="O101" s="17">
        <v>2666</v>
      </c>
      <c r="P101" s="17">
        <v>2587</v>
      </c>
      <c r="Q101" s="17">
        <v>2441</v>
      </c>
      <c r="R101" s="17">
        <v>2074</v>
      </c>
      <c r="S101" s="17">
        <v>1549</v>
      </c>
      <c r="T101" s="17">
        <v>1077</v>
      </c>
      <c r="U101" s="17">
        <v>733</v>
      </c>
      <c r="V101" s="19">
        <v>950</v>
      </c>
      <c r="W101" s="18">
        <v>0</v>
      </c>
      <c r="X101" s="17">
        <v>187</v>
      </c>
      <c r="Y101" s="17">
        <v>56</v>
      </c>
      <c r="Z101" s="17">
        <v>475</v>
      </c>
      <c r="AA101" s="15"/>
      <c r="AB101" s="16" t="s">
        <v>50</v>
      </c>
    </row>
    <row r="102" spans="1:28" s="29" customFormat="1" ht="19.5" customHeight="1" x14ac:dyDescent="0.2">
      <c r="A102" s="21"/>
      <c r="B102" s="23" t="s">
        <v>49</v>
      </c>
      <c r="C102" s="23"/>
      <c r="D102" s="23"/>
      <c r="E102" s="20">
        <v>5021</v>
      </c>
      <c r="F102" s="17">
        <v>184</v>
      </c>
      <c r="G102" s="17">
        <v>230</v>
      </c>
      <c r="H102" s="17">
        <v>235</v>
      </c>
      <c r="I102" s="17">
        <v>301</v>
      </c>
      <c r="J102" s="17">
        <v>298</v>
      </c>
      <c r="K102" s="17">
        <v>374</v>
      </c>
      <c r="L102" s="17">
        <v>351</v>
      </c>
      <c r="M102" s="17">
        <v>350</v>
      </c>
      <c r="N102" s="17">
        <v>354</v>
      </c>
      <c r="O102" s="17">
        <v>357</v>
      </c>
      <c r="P102" s="17">
        <v>407</v>
      </c>
      <c r="Q102" s="17">
        <v>419</v>
      </c>
      <c r="R102" s="17">
        <v>353</v>
      </c>
      <c r="S102" s="17">
        <v>253</v>
      </c>
      <c r="T102" s="17">
        <v>194</v>
      </c>
      <c r="U102" s="17">
        <v>121</v>
      </c>
      <c r="V102" s="19">
        <v>223</v>
      </c>
      <c r="W102" s="18">
        <v>0</v>
      </c>
      <c r="X102" s="17">
        <v>8</v>
      </c>
      <c r="Y102" s="17">
        <v>2</v>
      </c>
      <c r="Z102" s="17">
        <v>7</v>
      </c>
      <c r="AA102" s="16"/>
      <c r="AB102" s="16" t="s">
        <v>48</v>
      </c>
    </row>
    <row r="103" spans="1:28" s="29" customFormat="1" ht="19.5" customHeight="1" x14ac:dyDescent="0.2">
      <c r="A103" s="23"/>
      <c r="B103" s="23" t="s">
        <v>47</v>
      </c>
      <c r="C103" s="23"/>
      <c r="D103" s="23"/>
      <c r="E103" s="20">
        <v>11431</v>
      </c>
      <c r="F103" s="17">
        <v>579</v>
      </c>
      <c r="G103" s="17">
        <v>654</v>
      </c>
      <c r="H103" s="17">
        <v>750</v>
      </c>
      <c r="I103" s="17">
        <v>754</v>
      </c>
      <c r="J103" s="17">
        <v>754</v>
      </c>
      <c r="K103" s="17">
        <v>849</v>
      </c>
      <c r="L103" s="17">
        <v>802</v>
      </c>
      <c r="M103" s="17">
        <v>860</v>
      </c>
      <c r="N103" s="17">
        <v>906</v>
      </c>
      <c r="O103" s="17">
        <v>891</v>
      </c>
      <c r="P103" s="17">
        <v>939</v>
      </c>
      <c r="Q103" s="17">
        <v>799</v>
      </c>
      <c r="R103" s="17">
        <v>593</v>
      </c>
      <c r="S103" s="17">
        <v>455</v>
      </c>
      <c r="T103" s="17">
        <v>313</v>
      </c>
      <c r="U103" s="17">
        <v>198</v>
      </c>
      <c r="V103" s="19">
        <v>295</v>
      </c>
      <c r="W103" s="18">
        <v>0</v>
      </c>
      <c r="X103" s="17">
        <v>18</v>
      </c>
      <c r="Y103" s="17">
        <v>5</v>
      </c>
      <c r="Z103" s="17">
        <v>17</v>
      </c>
      <c r="AA103" s="16"/>
      <c r="AB103" s="16" t="s">
        <v>46</v>
      </c>
    </row>
    <row r="104" spans="1:28" s="29" customFormat="1" ht="19.5" customHeight="1" x14ac:dyDescent="0.2">
      <c r="A104" s="23"/>
      <c r="B104" s="23" t="s">
        <v>45</v>
      </c>
      <c r="C104" s="21"/>
      <c r="D104" s="21"/>
      <c r="E104" s="20">
        <v>13275</v>
      </c>
      <c r="F104" s="17">
        <v>726</v>
      </c>
      <c r="G104" s="17">
        <v>849</v>
      </c>
      <c r="H104" s="17">
        <v>838</v>
      </c>
      <c r="I104" s="17">
        <v>802</v>
      </c>
      <c r="J104" s="17">
        <v>849</v>
      </c>
      <c r="K104" s="17">
        <v>937</v>
      </c>
      <c r="L104" s="17">
        <v>888</v>
      </c>
      <c r="M104" s="17">
        <v>989</v>
      </c>
      <c r="N104" s="17">
        <v>1033</v>
      </c>
      <c r="O104" s="17">
        <v>1122</v>
      </c>
      <c r="P104" s="17">
        <v>1036</v>
      </c>
      <c r="Q104" s="17">
        <v>872</v>
      </c>
      <c r="R104" s="17">
        <v>765</v>
      </c>
      <c r="S104" s="17">
        <v>516</v>
      </c>
      <c r="T104" s="17">
        <v>381</v>
      </c>
      <c r="U104" s="17">
        <v>235</v>
      </c>
      <c r="V104" s="19">
        <v>360</v>
      </c>
      <c r="W104" s="18">
        <v>0</v>
      </c>
      <c r="X104" s="17">
        <v>65</v>
      </c>
      <c r="Y104" s="17">
        <v>5</v>
      </c>
      <c r="Z104" s="17">
        <v>7</v>
      </c>
      <c r="AA104" s="16"/>
      <c r="AB104" s="16" t="s">
        <v>44</v>
      </c>
    </row>
    <row r="105" spans="1:28" s="29" customFormat="1" ht="19.5" customHeight="1" x14ac:dyDescent="0.2">
      <c r="A105" s="23"/>
      <c r="B105" s="23" t="s">
        <v>43</v>
      </c>
      <c r="C105" s="23"/>
      <c r="D105" s="23"/>
      <c r="E105" s="20">
        <v>8965</v>
      </c>
      <c r="F105" s="17">
        <v>452</v>
      </c>
      <c r="G105" s="17">
        <v>527</v>
      </c>
      <c r="H105" s="17">
        <v>551</v>
      </c>
      <c r="I105" s="17">
        <v>575</v>
      </c>
      <c r="J105" s="17">
        <v>610</v>
      </c>
      <c r="K105" s="17">
        <v>665</v>
      </c>
      <c r="L105" s="17">
        <v>614</v>
      </c>
      <c r="M105" s="17">
        <v>650</v>
      </c>
      <c r="N105" s="17">
        <v>709</v>
      </c>
      <c r="O105" s="17">
        <v>704</v>
      </c>
      <c r="P105" s="17">
        <v>737</v>
      </c>
      <c r="Q105" s="17">
        <v>643</v>
      </c>
      <c r="R105" s="17">
        <v>495</v>
      </c>
      <c r="S105" s="17">
        <v>370</v>
      </c>
      <c r="T105" s="17">
        <v>261</v>
      </c>
      <c r="U105" s="17">
        <v>145</v>
      </c>
      <c r="V105" s="19">
        <v>230</v>
      </c>
      <c r="W105" s="18">
        <v>0</v>
      </c>
      <c r="X105" s="17">
        <v>14</v>
      </c>
      <c r="Y105" s="17">
        <v>1</v>
      </c>
      <c r="Z105" s="17">
        <v>12</v>
      </c>
      <c r="AA105" s="16"/>
      <c r="AB105" s="16" t="s">
        <v>42</v>
      </c>
    </row>
    <row r="106" spans="1:28" s="29" customFormat="1" ht="19.5" customHeight="1" x14ac:dyDescent="0.2">
      <c r="A106" s="23" t="s">
        <v>41</v>
      </c>
      <c r="B106" s="23"/>
      <c r="C106" s="23"/>
      <c r="D106" s="23"/>
      <c r="E106" s="20">
        <v>60793</v>
      </c>
      <c r="F106" s="17">
        <v>2871</v>
      </c>
      <c r="G106" s="17">
        <v>3718</v>
      </c>
      <c r="H106" s="17">
        <v>3831</v>
      </c>
      <c r="I106" s="17">
        <v>3997</v>
      </c>
      <c r="J106" s="17">
        <v>4166</v>
      </c>
      <c r="K106" s="17">
        <v>4409</v>
      </c>
      <c r="L106" s="17">
        <v>3976</v>
      </c>
      <c r="M106" s="17">
        <v>4694</v>
      </c>
      <c r="N106" s="17">
        <v>5412</v>
      </c>
      <c r="O106" s="17">
        <v>5157</v>
      </c>
      <c r="P106" s="17">
        <v>4688</v>
      </c>
      <c r="Q106" s="17">
        <v>3959</v>
      </c>
      <c r="R106" s="17">
        <v>3246</v>
      </c>
      <c r="S106" s="17">
        <v>2374</v>
      </c>
      <c r="T106" s="17">
        <v>1741</v>
      </c>
      <c r="U106" s="17">
        <v>1002</v>
      </c>
      <c r="V106" s="19">
        <v>1436</v>
      </c>
      <c r="W106" s="18">
        <v>0</v>
      </c>
      <c r="X106" s="17">
        <v>52</v>
      </c>
      <c r="Y106" s="17">
        <v>11</v>
      </c>
      <c r="Z106" s="17">
        <v>53</v>
      </c>
      <c r="AA106" s="25" t="s">
        <v>40</v>
      </c>
      <c r="AB106" s="16"/>
    </row>
    <row r="107" spans="1:28" s="29" customFormat="1" ht="19.5" customHeight="1" x14ac:dyDescent="0.2">
      <c r="A107" s="23" t="s">
        <v>39</v>
      </c>
      <c r="B107" s="31"/>
      <c r="C107" s="31"/>
      <c r="D107" s="32"/>
      <c r="E107" s="20">
        <v>36835</v>
      </c>
      <c r="F107" s="17">
        <v>1592</v>
      </c>
      <c r="G107" s="17">
        <v>2059</v>
      </c>
      <c r="H107" s="17">
        <v>2141</v>
      </c>
      <c r="I107" s="17">
        <v>2209</v>
      </c>
      <c r="J107" s="17">
        <v>2364</v>
      </c>
      <c r="K107" s="17">
        <v>2847</v>
      </c>
      <c r="L107" s="17">
        <v>2611</v>
      </c>
      <c r="M107" s="17">
        <v>2733</v>
      </c>
      <c r="N107" s="17">
        <v>2782</v>
      </c>
      <c r="O107" s="17">
        <v>3035</v>
      </c>
      <c r="P107" s="17">
        <v>3073</v>
      </c>
      <c r="Q107" s="17">
        <v>2801</v>
      </c>
      <c r="R107" s="17">
        <v>2168</v>
      </c>
      <c r="S107" s="17">
        <v>1611</v>
      </c>
      <c r="T107" s="17">
        <v>1253</v>
      </c>
      <c r="U107" s="17">
        <v>681</v>
      </c>
      <c r="V107" s="19">
        <v>835</v>
      </c>
      <c r="W107" s="18">
        <v>0</v>
      </c>
      <c r="X107" s="17">
        <v>13</v>
      </c>
      <c r="Y107" s="17">
        <v>6</v>
      </c>
      <c r="Z107" s="17">
        <v>21</v>
      </c>
      <c r="AA107" s="25" t="s">
        <v>38</v>
      </c>
      <c r="AB107" s="16"/>
    </row>
    <row r="108" spans="1:28" s="29" customFormat="1" ht="19.5" customHeight="1" x14ac:dyDescent="0.2">
      <c r="A108" s="23" t="s">
        <v>37</v>
      </c>
      <c r="B108" s="31"/>
      <c r="C108" s="31"/>
      <c r="D108" s="31"/>
      <c r="E108" s="20">
        <v>25237</v>
      </c>
      <c r="F108" s="17">
        <v>1067</v>
      </c>
      <c r="G108" s="17">
        <v>1420</v>
      </c>
      <c r="H108" s="17">
        <v>1450</v>
      </c>
      <c r="I108" s="17">
        <v>1451</v>
      </c>
      <c r="J108" s="17">
        <v>1719</v>
      </c>
      <c r="K108" s="17">
        <v>1910</v>
      </c>
      <c r="L108" s="17">
        <v>1621</v>
      </c>
      <c r="M108" s="17">
        <v>1791</v>
      </c>
      <c r="N108" s="17">
        <v>2155</v>
      </c>
      <c r="O108" s="17">
        <v>2109</v>
      </c>
      <c r="P108" s="17">
        <v>2017</v>
      </c>
      <c r="Q108" s="17">
        <v>1858</v>
      </c>
      <c r="R108" s="17">
        <v>1388</v>
      </c>
      <c r="S108" s="17">
        <v>1116</v>
      </c>
      <c r="T108" s="17">
        <v>872</v>
      </c>
      <c r="U108" s="17">
        <v>532</v>
      </c>
      <c r="V108" s="19">
        <v>718</v>
      </c>
      <c r="W108" s="18">
        <v>0</v>
      </c>
      <c r="X108" s="17">
        <v>15</v>
      </c>
      <c r="Y108" s="17">
        <v>4</v>
      </c>
      <c r="Z108" s="17">
        <v>24</v>
      </c>
      <c r="AA108" s="25" t="s">
        <v>36</v>
      </c>
      <c r="AB108" s="16"/>
    </row>
    <row r="109" spans="1:28" s="29" customFormat="1" ht="19.5" customHeight="1" x14ac:dyDescent="0.2">
      <c r="A109" s="23"/>
      <c r="B109" s="23" t="s">
        <v>5</v>
      </c>
      <c r="C109" s="23"/>
      <c r="D109" s="23"/>
      <c r="E109" s="20">
        <v>20919</v>
      </c>
      <c r="F109" s="17">
        <v>882</v>
      </c>
      <c r="G109" s="17">
        <v>1194</v>
      </c>
      <c r="H109" s="17">
        <v>1177</v>
      </c>
      <c r="I109" s="17">
        <v>1193</v>
      </c>
      <c r="J109" s="17">
        <v>1420</v>
      </c>
      <c r="K109" s="17">
        <v>1576</v>
      </c>
      <c r="L109" s="17">
        <v>1344</v>
      </c>
      <c r="M109" s="17">
        <v>1491</v>
      </c>
      <c r="N109" s="17">
        <v>1808</v>
      </c>
      <c r="O109" s="17">
        <v>1762</v>
      </c>
      <c r="P109" s="17">
        <v>1654</v>
      </c>
      <c r="Q109" s="17">
        <v>1539</v>
      </c>
      <c r="R109" s="17">
        <v>1152</v>
      </c>
      <c r="S109" s="17">
        <v>929</v>
      </c>
      <c r="T109" s="17">
        <v>725</v>
      </c>
      <c r="U109" s="17">
        <v>436</v>
      </c>
      <c r="V109" s="19">
        <v>608</v>
      </c>
      <c r="W109" s="18">
        <v>0</v>
      </c>
      <c r="X109" s="17">
        <v>9</v>
      </c>
      <c r="Y109" s="17">
        <v>2</v>
      </c>
      <c r="Z109" s="17">
        <v>18</v>
      </c>
      <c r="AA109" s="16"/>
      <c r="AB109" s="16" t="s">
        <v>4</v>
      </c>
    </row>
    <row r="110" spans="1:28" s="29" customFormat="1" ht="19.5" customHeight="1" x14ac:dyDescent="0.2">
      <c r="A110" s="31"/>
      <c r="B110" s="23" t="s">
        <v>35</v>
      </c>
      <c r="C110" s="23"/>
      <c r="D110" s="23"/>
      <c r="E110" s="20">
        <v>4318</v>
      </c>
      <c r="F110" s="17">
        <v>185</v>
      </c>
      <c r="G110" s="17">
        <v>226</v>
      </c>
      <c r="H110" s="17">
        <v>273</v>
      </c>
      <c r="I110" s="17">
        <v>258</v>
      </c>
      <c r="J110" s="17">
        <v>299</v>
      </c>
      <c r="K110" s="17">
        <v>334</v>
      </c>
      <c r="L110" s="17">
        <v>277</v>
      </c>
      <c r="M110" s="17">
        <v>300</v>
      </c>
      <c r="N110" s="17">
        <v>347</v>
      </c>
      <c r="O110" s="17">
        <v>347</v>
      </c>
      <c r="P110" s="17">
        <v>363</v>
      </c>
      <c r="Q110" s="17">
        <v>319</v>
      </c>
      <c r="R110" s="17">
        <v>236</v>
      </c>
      <c r="S110" s="17">
        <v>187</v>
      </c>
      <c r="T110" s="17">
        <v>147</v>
      </c>
      <c r="U110" s="17">
        <v>96</v>
      </c>
      <c r="V110" s="19">
        <v>110</v>
      </c>
      <c r="W110" s="18">
        <v>0</v>
      </c>
      <c r="X110" s="17">
        <v>6</v>
      </c>
      <c r="Y110" s="17">
        <v>2</v>
      </c>
      <c r="Z110" s="17">
        <v>6</v>
      </c>
      <c r="AA110" s="16"/>
      <c r="AB110" s="16" t="s">
        <v>34</v>
      </c>
    </row>
    <row r="111" spans="1:28" s="29" customFormat="1" ht="19.5" customHeight="1" x14ac:dyDescent="0.2">
      <c r="A111" s="23" t="s">
        <v>33</v>
      </c>
      <c r="B111" s="23"/>
      <c r="C111" s="23"/>
      <c r="D111" s="23"/>
      <c r="E111" s="20">
        <v>45282</v>
      </c>
      <c r="F111" s="17">
        <v>2243</v>
      </c>
      <c r="G111" s="17">
        <v>2785</v>
      </c>
      <c r="H111" s="17">
        <v>2894</v>
      </c>
      <c r="I111" s="17">
        <v>2812</v>
      </c>
      <c r="J111" s="17">
        <v>2957</v>
      </c>
      <c r="K111" s="17">
        <v>3146</v>
      </c>
      <c r="L111" s="17">
        <v>3188</v>
      </c>
      <c r="M111" s="17">
        <v>3578</v>
      </c>
      <c r="N111" s="17">
        <v>3791</v>
      </c>
      <c r="O111" s="17">
        <v>3650</v>
      </c>
      <c r="P111" s="17">
        <v>3445</v>
      </c>
      <c r="Q111" s="17">
        <v>3087</v>
      </c>
      <c r="R111" s="17">
        <v>2456</v>
      </c>
      <c r="S111" s="17">
        <v>1875</v>
      </c>
      <c r="T111" s="17">
        <v>1344</v>
      </c>
      <c r="U111" s="17">
        <v>828</v>
      </c>
      <c r="V111" s="19">
        <v>1097</v>
      </c>
      <c r="W111" s="18">
        <v>0</v>
      </c>
      <c r="X111" s="17">
        <v>57</v>
      </c>
      <c r="Y111" s="17">
        <v>8</v>
      </c>
      <c r="Z111" s="17">
        <v>41</v>
      </c>
      <c r="AA111" s="25" t="s">
        <v>32</v>
      </c>
      <c r="AB111" s="16"/>
    </row>
    <row r="112" spans="1:28" s="29" customFormat="1" ht="19.5" customHeight="1" x14ac:dyDescent="0.2">
      <c r="A112" s="23"/>
      <c r="B112" s="23" t="s">
        <v>5</v>
      </c>
      <c r="C112" s="23"/>
      <c r="D112" s="23"/>
      <c r="E112" s="20">
        <v>43349</v>
      </c>
      <c r="F112" s="17">
        <v>2148</v>
      </c>
      <c r="G112" s="17">
        <v>2657</v>
      </c>
      <c r="H112" s="17">
        <v>2764</v>
      </c>
      <c r="I112" s="17">
        <v>2721</v>
      </c>
      <c r="J112" s="17">
        <v>2845</v>
      </c>
      <c r="K112" s="17">
        <v>2995</v>
      </c>
      <c r="L112" s="17">
        <v>3055</v>
      </c>
      <c r="M112" s="17">
        <v>3433</v>
      </c>
      <c r="N112" s="17">
        <v>3626</v>
      </c>
      <c r="O112" s="17">
        <v>3501</v>
      </c>
      <c r="P112" s="17">
        <v>3312</v>
      </c>
      <c r="Q112" s="17">
        <v>2964</v>
      </c>
      <c r="R112" s="17">
        <v>2338</v>
      </c>
      <c r="S112" s="17">
        <v>1777</v>
      </c>
      <c r="T112" s="17">
        <v>1282</v>
      </c>
      <c r="U112" s="17">
        <v>792</v>
      </c>
      <c r="V112" s="19">
        <v>1037</v>
      </c>
      <c r="W112" s="18">
        <v>0</v>
      </c>
      <c r="X112" s="17">
        <v>55</v>
      </c>
      <c r="Y112" s="17">
        <v>8</v>
      </c>
      <c r="Z112" s="17">
        <v>39</v>
      </c>
      <c r="AA112" s="16"/>
      <c r="AB112" s="16" t="s">
        <v>4</v>
      </c>
    </row>
    <row r="113" spans="1:28" s="29" customFormat="1" ht="19.5" customHeight="1" x14ac:dyDescent="0.2">
      <c r="A113" s="23"/>
      <c r="B113" s="23" t="s">
        <v>31</v>
      </c>
      <c r="C113" s="23"/>
      <c r="D113" s="23"/>
      <c r="E113" s="20">
        <v>1933</v>
      </c>
      <c r="F113" s="17">
        <v>95</v>
      </c>
      <c r="G113" s="17">
        <v>128</v>
      </c>
      <c r="H113" s="17">
        <v>130</v>
      </c>
      <c r="I113" s="17">
        <v>91</v>
      </c>
      <c r="J113" s="17">
        <v>112</v>
      </c>
      <c r="K113" s="17">
        <v>151</v>
      </c>
      <c r="L113" s="17">
        <v>133</v>
      </c>
      <c r="M113" s="17">
        <v>145</v>
      </c>
      <c r="N113" s="17">
        <v>165</v>
      </c>
      <c r="O113" s="17">
        <v>149</v>
      </c>
      <c r="P113" s="17">
        <v>133</v>
      </c>
      <c r="Q113" s="17">
        <v>123</v>
      </c>
      <c r="R113" s="17">
        <v>118</v>
      </c>
      <c r="S113" s="17">
        <v>98</v>
      </c>
      <c r="T113" s="17">
        <v>62</v>
      </c>
      <c r="U113" s="17">
        <v>36</v>
      </c>
      <c r="V113" s="19">
        <v>60</v>
      </c>
      <c r="W113" s="18">
        <v>0</v>
      </c>
      <c r="X113" s="17">
        <v>2</v>
      </c>
      <c r="Y113" s="17">
        <v>0</v>
      </c>
      <c r="Z113" s="17">
        <v>2</v>
      </c>
      <c r="AA113" s="16"/>
      <c r="AB113" s="16" t="s">
        <v>30</v>
      </c>
    </row>
    <row r="114" spans="1:28" s="29" customFormat="1" ht="19.5" customHeight="1" x14ac:dyDescent="0.2">
      <c r="A114" s="23" t="s">
        <v>29</v>
      </c>
      <c r="B114" s="23"/>
      <c r="C114" s="23"/>
      <c r="D114" s="23"/>
      <c r="E114" s="20">
        <v>25305</v>
      </c>
      <c r="F114" s="17">
        <v>1214</v>
      </c>
      <c r="G114" s="17">
        <v>1518</v>
      </c>
      <c r="H114" s="17">
        <v>1628</v>
      </c>
      <c r="I114" s="17">
        <v>1813</v>
      </c>
      <c r="J114" s="17">
        <v>1687</v>
      </c>
      <c r="K114" s="17">
        <v>1825</v>
      </c>
      <c r="L114" s="17">
        <v>1833</v>
      </c>
      <c r="M114" s="17">
        <v>1980</v>
      </c>
      <c r="N114" s="17">
        <v>2168</v>
      </c>
      <c r="O114" s="17">
        <v>2031</v>
      </c>
      <c r="P114" s="17">
        <v>1851</v>
      </c>
      <c r="Q114" s="17">
        <v>1678</v>
      </c>
      <c r="R114" s="17">
        <v>1250</v>
      </c>
      <c r="S114" s="17">
        <v>997</v>
      </c>
      <c r="T114" s="17">
        <v>764</v>
      </c>
      <c r="U114" s="17">
        <v>464</v>
      </c>
      <c r="V114" s="19">
        <v>579</v>
      </c>
      <c r="W114" s="18">
        <v>0</v>
      </c>
      <c r="X114" s="17">
        <v>10</v>
      </c>
      <c r="Y114" s="17">
        <v>2</v>
      </c>
      <c r="Z114" s="17">
        <v>13</v>
      </c>
      <c r="AA114" s="25" t="s">
        <v>28</v>
      </c>
      <c r="AB114" s="16"/>
    </row>
    <row r="115" spans="1:28" s="29" customFormat="1" ht="19.5" customHeight="1" x14ac:dyDescent="0.2">
      <c r="A115" s="23" t="s">
        <v>27</v>
      </c>
      <c r="B115" s="23"/>
      <c r="C115" s="23"/>
      <c r="D115" s="23"/>
      <c r="E115" s="20">
        <v>27837</v>
      </c>
      <c r="F115" s="17">
        <v>1201</v>
      </c>
      <c r="G115" s="17">
        <v>1427</v>
      </c>
      <c r="H115" s="17">
        <v>1518</v>
      </c>
      <c r="I115" s="17">
        <v>1702</v>
      </c>
      <c r="J115" s="17">
        <v>1945</v>
      </c>
      <c r="K115" s="17">
        <v>2016</v>
      </c>
      <c r="L115" s="17">
        <v>1877</v>
      </c>
      <c r="M115" s="17">
        <v>1939</v>
      </c>
      <c r="N115" s="17">
        <v>2343</v>
      </c>
      <c r="O115" s="17">
        <v>2241</v>
      </c>
      <c r="P115" s="17">
        <v>2398</v>
      </c>
      <c r="Q115" s="17">
        <v>1985</v>
      </c>
      <c r="R115" s="17">
        <v>1683</v>
      </c>
      <c r="S115" s="17">
        <v>1277</v>
      </c>
      <c r="T115" s="17">
        <v>1003</v>
      </c>
      <c r="U115" s="17">
        <v>556</v>
      </c>
      <c r="V115" s="19">
        <v>675</v>
      </c>
      <c r="W115" s="18">
        <v>0</v>
      </c>
      <c r="X115" s="17">
        <v>13</v>
      </c>
      <c r="Y115" s="17">
        <v>12</v>
      </c>
      <c r="Z115" s="17">
        <v>26</v>
      </c>
      <c r="AA115" s="25" t="s">
        <v>26</v>
      </c>
      <c r="AB115" s="16"/>
    </row>
    <row r="116" spans="1:28" s="29" customFormat="1" ht="19.5" customHeight="1" x14ac:dyDescent="0.2">
      <c r="A116" s="23"/>
      <c r="B116" s="23" t="s">
        <v>5</v>
      </c>
      <c r="C116" s="23"/>
      <c r="D116" s="23"/>
      <c r="E116" s="20">
        <v>19706</v>
      </c>
      <c r="F116" s="17">
        <v>827</v>
      </c>
      <c r="G116" s="17">
        <v>1024</v>
      </c>
      <c r="H116" s="17">
        <v>1060</v>
      </c>
      <c r="I116" s="17">
        <v>1175</v>
      </c>
      <c r="J116" s="17">
        <v>1321</v>
      </c>
      <c r="K116" s="17">
        <v>1424</v>
      </c>
      <c r="L116" s="17">
        <v>1348</v>
      </c>
      <c r="M116" s="17">
        <v>1394</v>
      </c>
      <c r="N116" s="17">
        <v>1654</v>
      </c>
      <c r="O116" s="17">
        <v>1548</v>
      </c>
      <c r="P116" s="17">
        <v>1666</v>
      </c>
      <c r="Q116" s="17">
        <v>1428</v>
      </c>
      <c r="R116" s="17">
        <v>1234</v>
      </c>
      <c r="S116" s="17">
        <v>931</v>
      </c>
      <c r="T116" s="17">
        <v>733</v>
      </c>
      <c r="U116" s="17">
        <v>409</v>
      </c>
      <c r="V116" s="19">
        <v>493</v>
      </c>
      <c r="W116" s="18">
        <v>0</v>
      </c>
      <c r="X116" s="17">
        <v>10</v>
      </c>
      <c r="Y116" s="17">
        <v>7</v>
      </c>
      <c r="Z116" s="17">
        <v>20</v>
      </c>
      <c r="AA116" s="16"/>
      <c r="AB116" s="16" t="s">
        <v>4</v>
      </c>
    </row>
    <row r="117" spans="1:28" s="29" customFormat="1" ht="19.5" customHeight="1" x14ac:dyDescent="0.2">
      <c r="A117" s="21"/>
      <c r="B117" s="22" t="s">
        <v>25</v>
      </c>
      <c r="C117" s="22"/>
      <c r="D117" s="23"/>
      <c r="E117" s="20">
        <v>8131</v>
      </c>
      <c r="F117" s="17">
        <v>374</v>
      </c>
      <c r="G117" s="17">
        <v>403</v>
      </c>
      <c r="H117" s="17">
        <v>458</v>
      </c>
      <c r="I117" s="17">
        <v>527</v>
      </c>
      <c r="J117" s="17">
        <v>624</v>
      </c>
      <c r="K117" s="17">
        <v>592</v>
      </c>
      <c r="L117" s="17">
        <v>529</v>
      </c>
      <c r="M117" s="17">
        <v>545</v>
      </c>
      <c r="N117" s="17">
        <v>689</v>
      </c>
      <c r="O117" s="17">
        <v>693</v>
      </c>
      <c r="P117" s="17">
        <v>732</v>
      </c>
      <c r="Q117" s="17">
        <v>557</v>
      </c>
      <c r="R117" s="17">
        <v>449</v>
      </c>
      <c r="S117" s="17">
        <v>346</v>
      </c>
      <c r="T117" s="17">
        <v>270</v>
      </c>
      <c r="U117" s="17">
        <v>147</v>
      </c>
      <c r="V117" s="19">
        <v>182</v>
      </c>
      <c r="W117" s="18">
        <v>0</v>
      </c>
      <c r="X117" s="17">
        <v>3</v>
      </c>
      <c r="Y117" s="17">
        <v>5</v>
      </c>
      <c r="Z117" s="17">
        <v>6</v>
      </c>
      <c r="AA117" s="16"/>
      <c r="AB117" s="16" t="s">
        <v>24</v>
      </c>
    </row>
    <row r="118" spans="1:28" s="29" customFormat="1" ht="19.5" customHeight="1" x14ac:dyDescent="0.2">
      <c r="A118" s="23" t="s">
        <v>23</v>
      </c>
      <c r="B118" s="23"/>
      <c r="C118" s="23"/>
      <c r="D118" s="23"/>
      <c r="E118" s="20">
        <v>40732</v>
      </c>
      <c r="F118" s="17">
        <v>1881</v>
      </c>
      <c r="G118" s="17">
        <v>2277</v>
      </c>
      <c r="H118" s="17">
        <v>2379</v>
      </c>
      <c r="I118" s="17">
        <v>2412</v>
      </c>
      <c r="J118" s="17">
        <v>2683</v>
      </c>
      <c r="K118" s="17">
        <v>2826</v>
      </c>
      <c r="L118" s="17">
        <v>2868</v>
      </c>
      <c r="M118" s="17">
        <v>3019</v>
      </c>
      <c r="N118" s="17">
        <v>3289</v>
      </c>
      <c r="O118" s="17">
        <v>3477</v>
      </c>
      <c r="P118" s="17">
        <v>3169</v>
      </c>
      <c r="Q118" s="17">
        <v>2861</v>
      </c>
      <c r="R118" s="17">
        <v>2255</v>
      </c>
      <c r="S118" s="17">
        <v>1702</v>
      </c>
      <c r="T118" s="17">
        <v>1438</v>
      </c>
      <c r="U118" s="17">
        <v>958</v>
      </c>
      <c r="V118" s="19">
        <v>1156</v>
      </c>
      <c r="W118" s="18">
        <v>1</v>
      </c>
      <c r="X118" s="17">
        <v>31</v>
      </c>
      <c r="Y118" s="17">
        <v>9</v>
      </c>
      <c r="Z118" s="17">
        <v>41</v>
      </c>
      <c r="AA118" s="25" t="s">
        <v>22</v>
      </c>
      <c r="AB118" s="16"/>
    </row>
    <row r="119" spans="1:28" s="29" customFormat="1" ht="19.5" customHeight="1" x14ac:dyDescent="0.2">
      <c r="A119" s="23"/>
      <c r="B119" s="23" t="s">
        <v>5</v>
      </c>
      <c r="C119" s="23"/>
      <c r="D119" s="23"/>
      <c r="E119" s="20">
        <v>36648</v>
      </c>
      <c r="F119" s="17">
        <v>1701</v>
      </c>
      <c r="G119" s="17">
        <v>2050</v>
      </c>
      <c r="H119" s="17">
        <v>2146</v>
      </c>
      <c r="I119" s="17">
        <v>2161</v>
      </c>
      <c r="J119" s="17">
        <v>2408</v>
      </c>
      <c r="K119" s="17">
        <v>2524</v>
      </c>
      <c r="L119" s="17">
        <v>2576</v>
      </c>
      <c r="M119" s="17">
        <v>2724</v>
      </c>
      <c r="N119" s="17">
        <v>2963</v>
      </c>
      <c r="O119" s="17">
        <v>3154</v>
      </c>
      <c r="P119" s="17">
        <v>2843</v>
      </c>
      <c r="Q119" s="17">
        <v>2564</v>
      </c>
      <c r="R119" s="17">
        <v>2034</v>
      </c>
      <c r="S119" s="17">
        <v>1544</v>
      </c>
      <c r="T119" s="17">
        <v>1293</v>
      </c>
      <c r="U119" s="17">
        <v>862</v>
      </c>
      <c r="V119" s="19">
        <v>1026</v>
      </c>
      <c r="W119" s="18">
        <v>1</v>
      </c>
      <c r="X119" s="17">
        <v>24</v>
      </c>
      <c r="Y119" s="17">
        <v>9</v>
      </c>
      <c r="Z119" s="17">
        <v>41</v>
      </c>
      <c r="AA119" s="16"/>
      <c r="AB119" s="16" t="s">
        <v>4</v>
      </c>
    </row>
    <row r="120" spans="1:28" s="29" customFormat="1" ht="19.5" customHeight="1" x14ac:dyDescent="0.2">
      <c r="A120" s="23"/>
      <c r="B120" s="22" t="s">
        <v>21</v>
      </c>
      <c r="C120" s="23"/>
      <c r="D120" s="23"/>
      <c r="E120" s="20">
        <v>4084</v>
      </c>
      <c r="F120" s="17">
        <v>180</v>
      </c>
      <c r="G120" s="17">
        <v>227</v>
      </c>
      <c r="H120" s="17">
        <v>233</v>
      </c>
      <c r="I120" s="17">
        <v>251</v>
      </c>
      <c r="J120" s="17">
        <v>275</v>
      </c>
      <c r="K120" s="17">
        <v>302</v>
      </c>
      <c r="L120" s="17">
        <v>292</v>
      </c>
      <c r="M120" s="17">
        <v>295</v>
      </c>
      <c r="N120" s="17">
        <v>326</v>
      </c>
      <c r="O120" s="17">
        <v>323</v>
      </c>
      <c r="P120" s="17">
        <v>326</v>
      </c>
      <c r="Q120" s="17">
        <v>297</v>
      </c>
      <c r="R120" s="17">
        <v>221</v>
      </c>
      <c r="S120" s="17">
        <v>158</v>
      </c>
      <c r="T120" s="17">
        <v>145</v>
      </c>
      <c r="U120" s="17">
        <v>96</v>
      </c>
      <c r="V120" s="19">
        <v>130</v>
      </c>
      <c r="W120" s="18">
        <v>0</v>
      </c>
      <c r="X120" s="17">
        <v>7</v>
      </c>
      <c r="Y120" s="17">
        <v>0</v>
      </c>
      <c r="Z120" s="17">
        <v>0</v>
      </c>
      <c r="AA120" s="15"/>
      <c r="AB120" s="15" t="s">
        <v>20</v>
      </c>
    </row>
    <row r="121" spans="1:28" s="29" customFormat="1" ht="19.5" customHeight="1" x14ac:dyDescent="0.2">
      <c r="A121" s="23" t="s">
        <v>19</v>
      </c>
      <c r="B121" s="23"/>
      <c r="C121" s="23"/>
      <c r="D121" s="23"/>
      <c r="E121" s="20">
        <v>32702</v>
      </c>
      <c r="F121" s="17">
        <v>1558</v>
      </c>
      <c r="G121" s="17">
        <v>1888</v>
      </c>
      <c r="H121" s="17">
        <v>2049</v>
      </c>
      <c r="I121" s="17">
        <v>2120</v>
      </c>
      <c r="J121" s="17">
        <v>2258</v>
      </c>
      <c r="K121" s="17">
        <v>2373</v>
      </c>
      <c r="L121" s="17">
        <v>2222</v>
      </c>
      <c r="M121" s="17">
        <v>2402</v>
      </c>
      <c r="N121" s="17">
        <v>2793</v>
      </c>
      <c r="O121" s="17">
        <v>2754</v>
      </c>
      <c r="P121" s="17">
        <v>2651</v>
      </c>
      <c r="Q121" s="17">
        <v>2224</v>
      </c>
      <c r="R121" s="17">
        <v>1789</v>
      </c>
      <c r="S121" s="17">
        <v>1395</v>
      </c>
      <c r="T121" s="17">
        <v>979</v>
      </c>
      <c r="U121" s="17">
        <v>550</v>
      </c>
      <c r="V121" s="19">
        <v>654</v>
      </c>
      <c r="W121" s="18">
        <v>0</v>
      </c>
      <c r="X121" s="17">
        <v>15</v>
      </c>
      <c r="Y121" s="17">
        <v>8</v>
      </c>
      <c r="Z121" s="17">
        <v>20</v>
      </c>
      <c r="AA121" s="25" t="s">
        <v>18</v>
      </c>
      <c r="AB121" s="16"/>
    </row>
    <row r="122" spans="1:28" s="29" customFormat="1" ht="19.5" customHeight="1" x14ac:dyDescent="0.2">
      <c r="A122" s="23"/>
      <c r="B122" s="23" t="s">
        <v>5</v>
      </c>
      <c r="C122" s="23"/>
      <c r="D122" s="23"/>
      <c r="E122" s="20">
        <v>28079</v>
      </c>
      <c r="F122" s="17">
        <v>1328</v>
      </c>
      <c r="G122" s="17">
        <v>1654</v>
      </c>
      <c r="H122" s="17">
        <v>1764</v>
      </c>
      <c r="I122" s="17">
        <v>1831</v>
      </c>
      <c r="J122" s="17">
        <v>1953</v>
      </c>
      <c r="K122" s="17">
        <v>2027</v>
      </c>
      <c r="L122" s="17">
        <v>1906</v>
      </c>
      <c r="M122" s="17">
        <v>2097</v>
      </c>
      <c r="N122" s="17">
        <v>2344</v>
      </c>
      <c r="O122" s="17">
        <v>2330</v>
      </c>
      <c r="P122" s="17">
        <v>2281</v>
      </c>
      <c r="Q122" s="17">
        <v>1917</v>
      </c>
      <c r="R122" s="17">
        <v>1529</v>
      </c>
      <c r="S122" s="17">
        <v>1212</v>
      </c>
      <c r="T122" s="17">
        <v>846</v>
      </c>
      <c r="U122" s="17">
        <v>469</v>
      </c>
      <c r="V122" s="19">
        <v>557</v>
      </c>
      <c r="W122" s="18">
        <v>0</v>
      </c>
      <c r="X122" s="17">
        <v>13</v>
      </c>
      <c r="Y122" s="17">
        <v>7</v>
      </c>
      <c r="Z122" s="17">
        <v>14</v>
      </c>
      <c r="AA122" s="16"/>
      <c r="AB122" s="16" t="s">
        <v>4</v>
      </c>
    </row>
    <row r="123" spans="1:28" s="29" customFormat="1" ht="19.5" customHeight="1" x14ac:dyDescent="0.2">
      <c r="A123" s="28"/>
      <c r="B123" s="23" t="s">
        <v>17</v>
      </c>
      <c r="C123" s="23"/>
      <c r="D123" s="23"/>
      <c r="E123" s="20">
        <v>4623</v>
      </c>
      <c r="F123" s="17">
        <v>230</v>
      </c>
      <c r="G123" s="17">
        <v>234</v>
      </c>
      <c r="H123" s="17">
        <v>285</v>
      </c>
      <c r="I123" s="17">
        <v>289</v>
      </c>
      <c r="J123" s="17">
        <v>305</v>
      </c>
      <c r="K123" s="17">
        <v>346</v>
      </c>
      <c r="L123" s="17">
        <v>316</v>
      </c>
      <c r="M123" s="17">
        <v>305</v>
      </c>
      <c r="N123" s="17">
        <v>449</v>
      </c>
      <c r="O123" s="17">
        <v>424</v>
      </c>
      <c r="P123" s="17">
        <v>370</v>
      </c>
      <c r="Q123" s="17">
        <v>307</v>
      </c>
      <c r="R123" s="17">
        <v>260</v>
      </c>
      <c r="S123" s="17">
        <v>183</v>
      </c>
      <c r="T123" s="17">
        <v>133</v>
      </c>
      <c r="U123" s="17">
        <v>81</v>
      </c>
      <c r="V123" s="19">
        <v>97</v>
      </c>
      <c r="W123" s="18">
        <v>0</v>
      </c>
      <c r="X123" s="17">
        <v>2</v>
      </c>
      <c r="Y123" s="17">
        <v>1</v>
      </c>
      <c r="Z123" s="17">
        <v>6</v>
      </c>
      <c r="AA123" s="16"/>
      <c r="AB123" s="15" t="s">
        <v>16</v>
      </c>
    </row>
    <row r="124" spans="1:28" s="29" customFormat="1" ht="19.5" customHeight="1" x14ac:dyDescent="0.2">
      <c r="A124" s="23" t="s">
        <v>15</v>
      </c>
      <c r="B124" s="23"/>
      <c r="C124" s="23"/>
      <c r="D124" s="23"/>
      <c r="E124" s="20">
        <v>24038</v>
      </c>
      <c r="F124" s="17">
        <v>968</v>
      </c>
      <c r="G124" s="17">
        <v>1183</v>
      </c>
      <c r="H124" s="17">
        <v>1387</v>
      </c>
      <c r="I124" s="17">
        <v>1413</v>
      </c>
      <c r="J124" s="17">
        <v>1504</v>
      </c>
      <c r="K124" s="17">
        <v>1713</v>
      </c>
      <c r="L124" s="17">
        <v>1622</v>
      </c>
      <c r="M124" s="17">
        <v>1737</v>
      </c>
      <c r="N124" s="17">
        <v>1992</v>
      </c>
      <c r="O124" s="17">
        <v>2014</v>
      </c>
      <c r="P124" s="17">
        <v>2054</v>
      </c>
      <c r="Q124" s="17">
        <v>1748</v>
      </c>
      <c r="R124" s="17">
        <v>1428</v>
      </c>
      <c r="S124" s="17">
        <v>1135</v>
      </c>
      <c r="T124" s="17">
        <v>891</v>
      </c>
      <c r="U124" s="17">
        <v>555</v>
      </c>
      <c r="V124" s="19">
        <v>656</v>
      </c>
      <c r="W124" s="18">
        <v>0</v>
      </c>
      <c r="X124" s="17">
        <v>18</v>
      </c>
      <c r="Y124" s="17">
        <v>4</v>
      </c>
      <c r="Z124" s="17">
        <v>16</v>
      </c>
      <c r="AA124" s="30" t="s">
        <v>14</v>
      </c>
      <c r="AB124" s="16"/>
    </row>
    <row r="125" spans="1:28" s="26" customFormat="1" ht="19.5" customHeight="1" x14ac:dyDescent="0.2">
      <c r="A125" s="23"/>
      <c r="B125" s="23" t="s">
        <v>5</v>
      </c>
      <c r="C125" s="23"/>
      <c r="D125" s="23"/>
      <c r="E125" s="20">
        <v>21568</v>
      </c>
      <c r="F125" s="17">
        <v>876</v>
      </c>
      <c r="G125" s="17">
        <v>1065</v>
      </c>
      <c r="H125" s="17">
        <v>1239</v>
      </c>
      <c r="I125" s="17">
        <v>1284</v>
      </c>
      <c r="J125" s="17">
        <v>1383</v>
      </c>
      <c r="K125" s="17">
        <v>1571</v>
      </c>
      <c r="L125" s="17">
        <v>1467</v>
      </c>
      <c r="M125" s="17">
        <v>1550</v>
      </c>
      <c r="N125" s="17">
        <v>1774</v>
      </c>
      <c r="O125" s="17">
        <v>1819</v>
      </c>
      <c r="P125" s="17">
        <v>1861</v>
      </c>
      <c r="Q125" s="17">
        <v>1552</v>
      </c>
      <c r="R125" s="17">
        <v>1284</v>
      </c>
      <c r="S125" s="17">
        <v>996</v>
      </c>
      <c r="T125" s="17">
        <v>792</v>
      </c>
      <c r="U125" s="17">
        <v>495</v>
      </c>
      <c r="V125" s="19">
        <v>532</v>
      </c>
      <c r="W125" s="18">
        <v>0</v>
      </c>
      <c r="X125" s="17">
        <v>14</v>
      </c>
      <c r="Y125" s="17">
        <v>4</v>
      </c>
      <c r="Z125" s="17">
        <v>10</v>
      </c>
      <c r="AA125" s="16"/>
      <c r="AB125" s="16" t="s">
        <v>4</v>
      </c>
    </row>
    <row r="126" spans="1:28" s="26" customFormat="1" ht="19.5" customHeight="1" x14ac:dyDescent="0.2">
      <c r="A126" s="28"/>
      <c r="B126" s="22" t="s">
        <v>13</v>
      </c>
      <c r="C126" s="23"/>
      <c r="D126" s="23"/>
      <c r="E126" s="20">
        <v>2470</v>
      </c>
      <c r="F126" s="17">
        <v>92</v>
      </c>
      <c r="G126" s="17">
        <v>118</v>
      </c>
      <c r="H126" s="17">
        <v>148</v>
      </c>
      <c r="I126" s="17">
        <v>129</v>
      </c>
      <c r="J126" s="17">
        <v>121</v>
      </c>
      <c r="K126" s="17">
        <v>142</v>
      </c>
      <c r="L126" s="17">
        <v>155</v>
      </c>
      <c r="M126" s="17">
        <v>187</v>
      </c>
      <c r="N126" s="17">
        <v>218</v>
      </c>
      <c r="O126" s="17">
        <v>195</v>
      </c>
      <c r="P126" s="17">
        <v>193</v>
      </c>
      <c r="Q126" s="17">
        <v>196</v>
      </c>
      <c r="R126" s="17">
        <v>144</v>
      </c>
      <c r="S126" s="17">
        <v>139</v>
      </c>
      <c r="T126" s="17">
        <v>99</v>
      </c>
      <c r="U126" s="17">
        <v>60</v>
      </c>
      <c r="V126" s="19">
        <v>124</v>
      </c>
      <c r="W126" s="18">
        <v>0</v>
      </c>
      <c r="X126" s="17">
        <v>4</v>
      </c>
      <c r="Y126" s="17">
        <v>0</v>
      </c>
      <c r="Z126" s="17">
        <v>6</v>
      </c>
      <c r="AA126" s="16"/>
      <c r="AB126" s="15" t="s">
        <v>12</v>
      </c>
    </row>
    <row r="127" spans="1:28" s="27" customFormat="1" ht="19.5" customHeight="1" x14ac:dyDescent="0.2">
      <c r="A127" s="23" t="s">
        <v>11</v>
      </c>
      <c r="B127" s="23"/>
      <c r="C127" s="23"/>
      <c r="D127" s="23"/>
      <c r="E127" s="20">
        <v>23768</v>
      </c>
      <c r="F127" s="17">
        <v>941</v>
      </c>
      <c r="G127" s="17">
        <v>1233</v>
      </c>
      <c r="H127" s="17">
        <v>1396</v>
      </c>
      <c r="I127" s="17">
        <v>1432</v>
      </c>
      <c r="J127" s="17">
        <v>1592</v>
      </c>
      <c r="K127" s="17">
        <v>1626</v>
      </c>
      <c r="L127" s="17">
        <v>1512</v>
      </c>
      <c r="M127" s="17">
        <v>1743</v>
      </c>
      <c r="N127" s="17">
        <v>1975</v>
      </c>
      <c r="O127" s="17">
        <v>2113</v>
      </c>
      <c r="P127" s="17">
        <v>2012</v>
      </c>
      <c r="Q127" s="17">
        <v>1714</v>
      </c>
      <c r="R127" s="17">
        <v>1331</v>
      </c>
      <c r="S127" s="17">
        <v>1045</v>
      </c>
      <c r="T127" s="17">
        <v>898</v>
      </c>
      <c r="U127" s="17">
        <v>523</v>
      </c>
      <c r="V127" s="19">
        <v>607</v>
      </c>
      <c r="W127" s="18">
        <v>0</v>
      </c>
      <c r="X127" s="17">
        <v>15</v>
      </c>
      <c r="Y127" s="17">
        <v>4</v>
      </c>
      <c r="Z127" s="17">
        <v>56</v>
      </c>
      <c r="AA127" s="25" t="s">
        <v>10</v>
      </c>
      <c r="AB127" s="16"/>
    </row>
    <row r="128" spans="1:28" s="27" customFormat="1" ht="19.5" customHeight="1" x14ac:dyDescent="0.2">
      <c r="A128" s="21"/>
      <c r="B128" s="23" t="s">
        <v>5</v>
      </c>
      <c r="C128" s="23"/>
      <c r="D128" s="24"/>
      <c r="E128" s="20">
        <v>20139</v>
      </c>
      <c r="F128" s="17">
        <v>812</v>
      </c>
      <c r="G128" s="17">
        <v>1049</v>
      </c>
      <c r="H128" s="17">
        <v>1184</v>
      </c>
      <c r="I128" s="17">
        <v>1207</v>
      </c>
      <c r="J128" s="17">
        <v>1355</v>
      </c>
      <c r="K128" s="17">
        <v>1352</v>
      </c>
      <c r="L128" s="17">
        <v>1283</v>
      </c>
      <c r="M128" s="17">
        <v>1463</v>
      </c>
      <c r="N128" s="17">
        <v>1698</v>
      </c>
      <c r="O128" s="17">
        <v>1772</v>
      </c>
      <c r="P128" s="17">
        <v>1705</v>
      </c>
      <c r="Q128" s="17">
        <v>1452</v>
      </c>
      <c r="R128" s="17">
        <v>1126</v>
      </c>
      <c r="S128" s="17">
        <v>885</v>
      </c>
      <c r="T128" s="17">
        <v>776</v>
      </c>
      <c r="U128" s="17">
        <v>459</v>
      </c>
      <c r="V128" s="19">
        <v>502</v>
      </c>
      <c r="W128" s="18">
        <v>0</v>
      </c>
      <c r="X128" s="17">
        <v>10</v>
      </c>
      <c r="Y128" s="17">
        <v>3</v>
      </c>
      <c r="Z128" s="17">
        <v>46</v>
      </c>
      <c r="AA128" s="16"/>
      <c r="AB128" s="16" t="s">
        <v>4</v>
      </c>
    </row>
    <row r="129" spans="1:28" s="26" customFormat="1" ht="19.5" customHeight="1" x14ac:dyDescent="0.2">
      <c r="A129" s="23"/>
      <c r="B129" s="22" t="s">
        <v>9</v>
      </c>
      <c r="C129" s="21"/>
      <c r="D129" s="21"/>
      <c r="E129" s="20">
        <v>3629</v>
      </c>
      <c r="F129" s="17">
        <v>129</v>
      </c>
      <c r="G129" s="17">
        <v>184</v>
      </c>
      <c r="H129" s="17">
        <v>212</v>
      </c>
      <c r="I129" s="17">
        <v>225</v>
      </c>
      <c r="J129" s="17">
        <v>237</v>
      </c>
      <c r="K129" s="17">
        <v>274</v>
      </c>
      <c r="L129" s="17">
        <v>229</v>
      </c>
      <c r="M129" s="17">
        <v>280</v>
      </c>
      <c r="N129" s="17">
        <v>277</v>
      </c>
      <c r="O129" s="17">
        <v>341</v>
      </c>
      <c r="P129" s="17">
        <v>307</v>
      </c>
      <c r="Q129" s="17">
        <v>262</v>
      </c>
      <c r="R129" s="17">
        <v>205</v>
      </c>
      <c r="S129" s="17">
        <v>160</v>
      </c>
      <c r="T129" s="17">
        <v>122</v>
      </c>
      <c r="U129" s="17">
        <v>64</v>
      </c>
      <c r="V129" s="19">
        <v>105</v>
      </c>
      <c r="W129" s="18">
        <v>0</v>
      </c>
      <c r="X129" s="17">
        <v>5</v>
      </c>
      <c r="Y129" s="17">
        <v>1</v>
      </c>
      <c r="Z129" s="17">
        <v>10</v>
      </c>
      <c r="AA129" s="16"/>
      <c r="AB129" s="15" t="s">
        <v>8</v>
      </c>
    </row>
    <row r="130" spans="1:28" s="14" customFormat="1" ht="19.5" customHeight="1" x14ac:dyDescent="0.2">
      <c r="A130" s="23" t="s">
        <v>7</v>
      </c>
      <c r="B130" s="23"/>
      <c r="C130" s="23"/>
      <c r="D130" s="23"/>
      <c r="E130" s="20">
        <v>36013</v>
      </c>
      <c r="F130" s="17">
        <v>1638</v>
      </c>
      <c r="G130" s="17">
        <v>1750</v>
      </c>
      <c r="H130" s="17">
        <v>1888</v>
      </c>
      <c r="I130" s="17">
        <v>2087</v>
      </c>
      <c r="J130" s="17">
        <v>2310</v>
      </c>
      <c r="K130" s="17">
        <v>2674</v>
      </c>
      <c r="L130" s="17">
        <v>2418</v>
      </c>
      <c r="M130" s="17">
        <v>2629</v>
      </c>
      <c r="N130" s="17">
        <v>2953</v>
      </c>
      <c r="O130" s="17">
        <v>3077</v>
      </c>
      <c r="P130" s="17">
        <v>3028</v>
      </c>
      <c r="Q130" s="17">
        <v>2576</v>
      </c>
      <c r="R130" s="17">
        <v>2066</v>
      </c>
      <c r="S130" s="17">
        <v>1561</v>
      </c>
      <c r="T130" s="17">
        <v>1253</v>
      </c>
      <c r="U130" s="17">
        <v>815</v>
      </c>
      <c r="V130" s="19">
        <v>1241</v>
      </c>
      <c r="W130" s="18">
        <v>0</v>
      </c>
      <c r="X130" s="17">
        <v>17</v>
      </c>
      <c r="Y130" s="17">
        <v>7</v>
      </c>
      <c r="Z130" s="17">
        <v>25</v>
      </c>
      <c r="AA130" s="25" t="s">
        <v>6</v>
      </c>
      <c r="AB130" s="16"/>
    </row>
    <row r="131" spans="1:28" s="14" customFormat="1" ht="19.5" customHeight="1" x14ac:dyDescent="0.2">
      <c r="A131" s="21"/>
      <c r="B131" s="23" t="s">
        <v>5</v>
      </c>
      <c r="C131" s="23"/>
      <c r="D131" s="24"/>
      <c r="E131" s="20">
        <v>30992</v>
      </c>
      <c r="F131" s="17">
        <v>1446</v>
      </c>
      <c r="G131" s="17">
        <v>1527</v>
      </c>
      <c r="H131" s="17">
        <v>1665</v>
      </c>
      <c r="I131" s="17">
        <v>1801</v>
      </c>
      <c r="J131" s="17">
        <v>2012</v>
      </c>
      <c r="K131" s="17">
        <v>2287</v>
      </c>
      <c r="L131" s="17">
        <v>2085</v>
      </c>
      <c r="M131" s="17">
        <v>2252</v>
      </c>
      <c r="N131" s="17">
        <v>2539</v>
      </c>
      <c r="O131" s="17">
        <v>2667</v>
      </c>
      <c r="P131" s="17">
        <v>2589</v>
      </c>
      <c r="Q131" s="17">
        <v>2185</v>
      </c>
      <c r="R131" s="17">
        <v>1723</v>
      </c>
      <c r="S131" s="17">
        <v>1324</v>
      </c>
      <c r="T131" s="17">
        <v>1072</v>
      </c>
      <c r="U131" s="17">
        <v>705</v>
      </c>
      <c r="V131" s="19">
        <v>1077</v>
      </c>
      <c r="W131" s="18">
        <v>0</v>
      </c>
      <c r="X131" s="17">
        <v>14</v>
      </c>
      <c r="Y131" s="17">
        <v>4</v>
      </c>
      <c r="Z131" s="17">
        <v>18</v>
      </c>
      <c r="AA131" s="16"/>
      <c r="AB131" s="16" t="s">
        <v>4</v>
      </c>
    </row>
    <row r="132" spans="1:28" s="14" customFormat="1" ht="19.5" customHeight="1" x14ac:dyDescent="0.2">
      <c r="A132" s="23"/>
      <c r="B132" s="22" t="s">
        <v>3</v>
      </c>
      <c r="C132" s="21"/>
      <c r="D132" s="21"/>
      <c r="E132" s="20">
        <v>5021</v>
      </c>
      <c r="F132" s="17">
        <v>192</v>
      </c>
      <c r="G132" s="17">
        <v>223</v>
      </c>
      <c r="H132" s="17">
        <v>223</v>
      </c>
      <c r="I132" s="17">
        <v>286</v>
      </c>
      <c r="J132" s="17">
        <v>298</v>
      </c>
      <c r="K132" s="17">
        <v>387</v>
      </c>
      <c r="L132" s="17">
        <v>333</v>
      </c>
      <c r="M132" s="17">
        <v>377</v>
      </c>
      <c r="N132" s="17">
        <v>414</v>
      </c>
      <c r="O132" s="17">
        <v>410</v>
      </c>
      <c r="P132" s="17">
        <v>439</v>
      </c>
      <c r="Q132" s="17">
        <v>391</v>
      </c>
      <c r="R132" s="17">
        <v>343</v>
      </c>
      <c r="S132" s="17">
        <v>237</v>
      </c>
      <c r="T132" s="17">
        <v>181</v>
      </c>
      <c r="U132" s="17">
        <v>110</v>
      </c>
      <c r="V132" s="19">
        <v>164</v>
      </c>
      <c r="W132" s="18">
        <v>0</v>
      </c>
      <c r="X132" s="17">
        <v>3</v>
      </c>
      <c r="Y132" s="17">
        <v>3</v>
      </c>
      <c r="Z132" s="17">
        <v>7</v>
      </c>
      <c r="AA132" s="16"/>
      <c r="AB132" s="15" t="s">
        <v>2</v>
      </c>
    </row>
    <row r="133" spans="1:28" ht="6.75" customHeight="1" x14ac:dyDescent="0.3">
      <c r="A133" s="13"/>
      <c r="B133" s="13"/>
      <c r="C133" s="13"/>
      <c r="D133" s="12"/>
      <c r="E133" s="11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10"/>
      <c r="W133" s="9"/>
      <c r="X133" s="8"/>
      <c r="Y133" s="8"/>
      <c r="Z133" s="8"/>
      <c r="AA133" s="7"/>
      <c r="AB133" s="6"/>
    </row>
    <row r="134" spans="1:28" x14ac:dyDescent="0.3">
      <c r="A134" s="4" t="s">
        <v>1</v>
      </c>
      <c r="B134" s="5"/>
      <c r="C134" s="5"/>
      <c r="D134" s="5"/>
      <c r="AA134" s="3"/>
    </row>
    <row r="135" spans="1:28" x14ac:dyDescent="0.3">
      <c r="A135" s="4" t="s">
        <v>0</v>
      </c>
      <c r="B135" s="4"/>
      <c r="C135" s="4"/>
      <c r="D135" s="4"/>
      <c r="AA135" s="3"/>
    </row>
    <row r="136" spans="1:28" x14ac:dyDescent="0.3">
      <c r="AA136" s="2"/>
    </row>
  </sheetData>
  <mergeCells count="5">
    <mergeCell ref="A3:D7"/>
    <mergeCell ref="F3:Z3"/>
    <mergeCell ref="AA3:AB7"/>
    <mergeCell ref="A8:D8"/>
    <mergeCell ref="AA8:AB8"/>
  </mergeCells>
  <pageMargins left="0.11811023622047245" right="0" top="0.74803149606299213" bottom="0.55118110236220474" header="0.31496062992125984" footer="0.31496062992125984"/>
  <pageSetup paperSize="9" scale="7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25" workbookViewId="0">
      <selection activeCell="E103" sqref="E103"/>
    </sheetView>
  </sheetViews>
  <sheetFormatPr defaultColWidth="8" defaultRowHeight="18.75" x14ac:dyDescent="0.3"/>
  <cols>
    <col min="1" max="1" width="1.5" style="129" customWidth="1"/>
    <col min="2" max="2" width="5" style="129" customWidth="1"/>
    <col min="3" max="3" width="3.75" style="129" customWidth="1"/>
    <col min="4" max="4" width="11.5" style="129" customWidth="1"/>
    <col min="5" max="5" width="11.125" style="129" customWidth="1"/>
    <col min="6" max="6" width="11.25" style="129" customWidth="1"/>
    <col min="7" max="10" width="10.25" style="129" customWidth="1"/>
    <col min="11" max="11" width="7.875" style="129" customWidth="1"/>
    <col min="12" max="12" width="7" style="129" customWidth="1"/>
    <col min="13" max="13" width="1.75" style="129" customWidth="1"/>
    <col min="14" max="14" width="19.5" style="129" customWidth="1"/>
    <col min="15" max="15" width="2" style="463" customWidth="1"/>
    <col min="16" max="17" width="3.625" style="129" customWidth="1"/>
    <col min="18" max="16384" width="8" style="129"/>
  </cols>
  <sheetData>
    <row r="1" spans="1:18" s="523" customFormat="1" x14ac:dyDescent="0.3">
      <c r="B1" s="523" t="s">
        <v>668</v>
      </c>
      <c r="C1" s="334">
        <v>1.4</v>
      </c>
      <c r="D1" s="523" t="s">
        <v>689</v>
      </c>
      <c r="O1" s="524"/>
    </row>
    <row r="2" spans="1:18" s="521" customFormat="1" x14ac:dyDescent="0.3">
      <c r="B2" s="523" t="s">
        <v>666</v>
      </c>
      <c r="C2" s="334">
        <v>1.4</v>
      </c>
      <c r="D2" s="523" t="s">
        <v>688</v>
      </c>
      <c r="O2" s="522"/>
    </row>
    <row r="3" spans="1:18" s="131" customFormat="1" ht="6" customHeight="1" x14ac:dyDescent="0.3">
      <c r="C3" s="334"/>
      <c r="O3" s="520"/>
      <c r="Q3" s="129"/>
      <c r="R3" s="129"/>
    </row>
    <row r="4" spans="1:18" s="130" customFormat="1" ht="27" customHeight="1" x14ac:dyDescent="0.25">
      <c r="A4" s="504" t="s">
        <v>426</v>
      </c>
      <c r="B4" s="497"/>
      <c r="C4" s="497"/>
      <c r="D4" s="503"/>
      <c r="E4" s="502"/>
      <c r="F4" s="502" t="s">
        <v>664</v>
      </c>
      <c r="G4" s="501" t="s">
        <v>663</v>
      </c>
      <c r="H4" s="500"/>
      <c r="I4" s="500"/>
      <c r="J4" s="500"/>
      <c r="K4" s="500"/>
      <c r="L4" s="499"/>
      <c r="M4" s="498" t="s">
        <v>373</v>
      </c>
      <c r="N4" s="497"/>
      <c r="O4" s="464"/>
    </row>
    <row r="5" spans="1:18" s="130" customFormat="1" ht="18" customHeight="1" x14ac:dyDescent="0.25">
      <c r="A5" s="490"/>
      <c r="B5" s="490"/>
      <c r="C5" s="490"/>
      <c r="D5" s="493"/>
      <c r="E5" s="484"/>
      <c r="F5" s="492" t="s">
        <v>662</v>
      </c>
      <c r="G5" s="496"/>
      <c r="H5" s="495"/>
      <c r="I5" s="495"/>
      <c r="K5" s="484"/>
      <c r="L5" s="484"/>
      <c r="M5" s="491"/>
      <c r="N5" s="490"/>
      <c r="O5" s="464"/>
    </row>
    <row r="6" spans="1:18" s="130" customFormat="1" ht="18" customHeight="1" x14ac:dyDescent="0.25">
      <c r="A6" s="490"/>
      <c r="B6" s="490"/>
      <c r="C6" s="490"/>
      <c r="D6" s="493"/>
      <c r="E6" s="484"/>
      <c r="F6" s="484" t="s">
        <v>661</v>
      </c>
      <c r="H6" s="494"/>
      <c r="I6" s="494"/>
      <c r="J6" s="484" t="s">
        <v>660</v>
      </c>
      <c r="K6" s="484"/>
      <c r="L6" s="484"/>
      <c r="M6" s="491"/>
      <c r="N6" s="490"/>
      <c r="O6" s="464"/>
    </row>
    <row r="7" spans="1:18" s="130" customFormat="1" ht="18" customHeight="1" x14ac:dyDescent="0.25">
      <c r="A7" s="490"/>
      <c r="B7" s="490"/>
      <c r="C7" s="490"/>
      <c r="D7" s="493"/>
      <c r="E7" s="484" t="s">
        <v>659</v>
      </c>
      <c r="F7" s="484" t="s">
        <v>658</v>
      </c>
      <c r="G7" s="492"/>
      <c r="H7" s="484"/>
      <c r="I7" s="484"/>
      <c r="J7" s="485" t="s">
        <v>657</v>
      </c>
      <c r="K7" s="484"/>
      <c r="L7" s="484"/>
      <c r="M7" s="491"/>
      <c r="N7" s="490"/>
    </row>
    <row r="8" spans="1:18" s="130" customFormat="1" ht="18" customHeight="1" x14ac:dyDescent="0.25">
      <c r="A8" s="490"/>
      <c r="B8" s="490"/>
      <c r="C8" s="490"/>
      <c r="D8" s="493"/>
      <c r="E8" s="484" t="s">
        <v>656</v>
      </c>
      <c r="F8" s="484" t="s">
        <v>655</v>
      </c>
      <c r="G8" s="492" t="s">
        <v>654</v>
      </c>
      <c r="H8" s="484" t="s">
        <v>653</v>
      </c>
      <c r="I8" s="484" t="s">
        <v>652</v>
      </c>
      <c r="J8" s="484" t="s">
        <v>640</v>
      </c>
      <c r="K8" s="484"/>
      <c r="L8" s="484"/>
      <c r="M8" s="491"/>
      <c r="N8" s="490"/>
    </row>
    <row r="9" spans="1:18" s="130" customFormat="1" ht="18" customHeight="1" x14ac:dyDescent="0.25">
      <c r="A9" s="490"/>
      <c r="B9" s="490"/>
      <c r="C9" s="490"/>
      <c r="D9" s="493"/>
      <c r="E9" s="484" t="s">
        <v>651</v>
      </c>
      <c r="F9" s="484" t="s">
        <v>650</v>
      </c>
      <c r="G9" s="492" t="s">
        <v>649</v>
      </c>
      <c r="H9" s="492" t="s">
        <v>648</v>
      </c>
      <c r="I9" s="484" t="s">
        <v>640</v>
      </c>
      <c r="J9" s="484" t="s">
        <v>647</v>
      </c>
      <c r="K9" s="484" t="s">
        <v>646</v>
      </c>
      <c r="L9" s="484" t="s">
        <v>645</v>
      </c>
      <c r="M9" s="491"/>
      <c r="N9" s="490"/>
      <c r="Q9" s="192"/>
      <c r="R9" s="192"/>
    </row>
    <row r="10" spans="1:18" s="519" customFormat="1" ht="18" customHeight="1" x14ac:dyDescent="0.25">
      <c r="A10" s="486"/>
      <c r="B10" s="486"/>
      <c r="C10" s="486"/>
      <c r="D10" s="489"/>
      <c r="E10" s="488" t="s">
        <v>644</v>
      </c>
      <c r="F10" s="488" t="s">
        <v>643</v>
      </c>
      <c r="G10" s="488" t="s">
        <v>642</v>
      </c>
      <c r="H10" s="488" t="s">
        <v>642</v>
      </c>
      <c r="I10" s="488" t="s">
        <v>642</v>
      </c>
      <c r="J10" s="488" t="s">
        <v>641</v>
      </c>
      <c r="K10" s="488" t="s">
        <v>640</v>
      </c>
      <c r="L10" s="488" t="s">
        <v>639</v>
      </c>
      <c r="M10" s="487"/>
      <c r="N10" s="486"/>
      <c r="O10" s="518"/>
      <c r="Q10" s="191"/>
      <c r="R10" s="191"/>
    </row>
    <row r="11" spans="1:18" s="518" customFormat="1" ht="3.75" customHeight="1" x14ac:dyDescent="0.25">
      <c r="A11" s="480"/>
      <c r="B11" s="480"/>
      <c r="C11" s="480"/>
      <c r="D11" s="480"/>
      <c r="E11" s="484"/>
      <c r="F11" s="484"/>
      <c r="G11" s="485"/>
      <c r="H11" s="485"/>
      <c r="I11" s="483"/>
      <c r="J11" s="484"/>
      <c r="K11" s="483"/>
      <c r="L11" s="482"/>
      <c r="M11" s="481"/>
      <c r="N11" s="480"/>
      <c r="Q11" s="191"/>
      <c r="R11" s="191"/>
    </row>
    <row r="12" spans="1:18" s="470" customFormat="1" ht="20.25" customHeight="1" x14ac:dyDescent="0.3">
      <c r="A12" s="517" t="s">
        <v>197</v>
      </c>
      <c r="B12" s="517"/>
      <c r="C12" s="517"/>
      <c r="D12" s="517"/>
      <c r="E12" s="516">
        <v>20493.964</v>
      </c>
      <c r="F12" s="515" t="s">
        <v>624</v>
      </c>
      <c r="G12" s="514">
        <v>1</v>
      </c>
      <c r="H12" s="513">
        <v>4</v>
      </c>
      <c r="I12" s="512">
        <v>71</v>
      </c>
      <c r="J12" s="511">
        <v>258</v>
      </c>
      <c r="K12" s="512">
        <v>287</v>
      </c>
      <c r="L12" s="511">
        <v>3739</v>
      </c>
      <c r="M12" s="510" t="s">
        <v>196</v>
      </c>
      <c r="N12" s="509"/>
      <c r="O12" s="508"/>
      <c r="Q12" s="477"/>
      <c r="R12" s="477"/>
    </row>
    <row r="13" spans="1:18" s="470" customFormat="1" ht="18" customHeight="1" x14ac:dyDescent="0.25">
      <c r="A13" s="470" t="s">
        <v>195</v>
      </c>
      <c r="E13" s="475">
        <v>755.596</v>
      </c>
      <c r="F13" s="472" t="s">
        <v>624</v>
      </c>
      <c r="G13" s="474">
        <v>1</v>
      </c>
      <c r="H13" s="474" t="s">
        <v>687</v>
      </c>
      <c r="I13" s="473">
        <v>16</v>
      </c>
      <c r="J13" s="472">
        <v>11</v>
      </c>
      <c r="K13" s="473">
        <v>24</v>
      </c>
      <c r="L13" s="472">
        <v>235</v>
      </c>
      <c r="M13" s="479" t="s">
        <v>686</v>
      </c>
      <c r="N13" s="479"/>
      <c r="O13" s="508"/>
      <c r="Q13" s="477"/>
      <c r="R13" s="477"/>
    </row>
    <row r="14" spans="1:18" s="470" customFormat="1" ht="18" customHeight="1" x14ac:dyDescent="0.25">
      <c r="A14" s="470" t="s">
        <v>177</v>
      </c>
      <c r="E14" s="475">
        <v>1816.8510000000001</v>
      </c>
      <c r="F14" s="472">
        <v>58</v>
      </c>
      <c r="G14" s="474" t="s">
        <v>685</v>
      </c>
      <c r="H14" s="474" t="s">
        <v>623</v>
      </c>
      <c r="I14" s="473">
        <v>5</v>
      </c>
      <c r="J14" s="472">
        <v>10</v>
      </c>
      <c r="K14" s="473">
        <v>12</v>
      </c>
      <c r="L14" s="472">
        <v>153</v>
      </c>
      <c r="M14" s="479" t="s">
        <v>684</v>
      </c>
      <c r="N14" s="479"/>
      <c r="O14" s="508"/>
      <c r="Q14" s="477"/>
      <c r="R14" s="477"/>
    </row>
    <row r="15" spans="1:18" s="470" customFormat="1" ht="18" customHeight="1" x14ac:dyDescent="0.25">
      <c r="A15" s="470" t="s">
        <v>169</v>
      </c>
      <c r="E15" s="475">
        <v>1200.239</v>
      </c>
      <c r="F15" s="472">
        <v>88</v>
      </c>
      <c r="G15" s="474" t="s">
        <v>624</v>
      </c>
      <c r="H15" s="474" t="s">
        <v>623</v>
      </c>
      <c r="I15" s="473">
        <v>2</v>
      </c>
      <c r="J15" s="472">
        <v>6</v>
      </c>
      <c r="K15" s="473">
        <v>6</v>
      </c>
      <c r="L15" s="472">
        <v>85</v>
      </c>
      <c r="M15" s="479" t="s">
        <v>683</v>
      </c>
      <c r="N15" s="479"/>
      <c r="O15" s="508"/>
      <c r="Q15" s="477"/>
      <c r="R15" s="477"/>
    </row>
    <row r="16" spans="1:18" s="470" customFormat="1" ht="18" customHeight="1" x14ac:dyDescent="0.25">
      <c r="A16" s="470" t="s">
        <v>163</v>
      </c>
      <c r="E16" s="475">
        <v>454.73700000000002</v>
      </c>
      <c r="F16" s="472">
        <v>79</v>
      </c>
      <c r="G16" s="474" t="s">
        <v>624</v>
      </c>
      <c r="H16" s="474" t="s">
        <v>623</v>
      </c>
      <c r="I16" s="473">
        <v>2</v>
      </c>
      <c r="J16" s="472">
        <v>10</v>
      </c>
      <c r="K16" s="473">
        <v>10</v>
      </c>
      <c r="L16" s="472">
        <v>156</v>
      </c>
      <c r="M16" s="479" t="s">
        <v>682</v>
      </c>
      <c r="N16" s="479"/>
      <c r="O16" s="508"/>
      <c r="Q16" s="477"/>
      <c r="R16" s="477"/>
    </row>
    <row r="17" spans="1:18" s="470" customFormat="1" ht="18" customHeight="1" x14ac:dyDescent="0.25">
      <c r="A17" s="470" t="s">
        <v>157</v>
      </c>
      <c r="E17" s="475">
        <v>218.875</v>
      </c>
      <c r="F17" s="472">
        <v>85</v>
      </c>
      <c r="G17" s="474" t="s">
        <v>624</v>
      </c>
      <c r="H17" s="474" t="s">
        <v>623</v>
      </c>
      <c r="I17" s="473">
        <v>1</v>
      </c>
      <c r="J17" s="472">
        <v>4</v>
      </c>
      <c r="K17" s="473">
        <v>4</v>
      </c>
      <c r="L17" s="472">
        <v>39</v>
      </c>
      <c r="M17" s="479" t="s">
        <v>681</v>
      </c>
      <c r="N17" s="479"/>
      <c r="O17" s="508"/>
      <c r="Q17" s="477"/>
      <c r="R17" s="477"/>
    </row>
    <row r="18" spans="1:18" s="470" customFormat="1" ht="18" customHeight="1" x14ac:dyDescent="0.25">
      <c r="A18" s="470" t="s">
        <v>153</v>
      </c>
      <c r="E18" s="475">
        <v>501.67200000000003</v>
      </c>
      <c r="F18" s="472">
        <v>40</v>
      </c>
      <c r="G18" s="474" t="s">
        <v>624</v>
      </c>
      <c r="H18" s="474" t="s">
        <v>623</v>
      </c>
      <c r="I18" s="473">
        <v>1</v>
      </c>
      <c r="J18" s="472">
        <v>8</v>
      </c>
      <c r="K18" s="473">
        <v>8</v>
      </c>
      <c r="L18" s="472">
        <v>109</v>
      </c>
      <c r="M18" s="479" t="s">
        <v>680</v>
      </c>
      <c r="N18" s="479"/>
      <c r="O18" s="508"/>
      <c r="Q18" s="477"/>
      <c r="R18" s="477"/>
    </row>
    <row r="19" spans="1:18" s="470" customFormat="1" ht="18" customHeight="1" x14ac:dyDescent="0.25">
      <c r="A19" s="470" t="s">
        <v>148</v>
      </c>
      <c r="E19" s="475">
        <v>503.91699999999997</v>
      </c>
      <c r="F19" s="472">
        <v>30</v>
      </c>
      <c r="G19" s="474" t="s">
        <v>624</v>
      </c>
      <c r="H19" s="474" t="s">
        <v>623</v>
      </c>
      <c r="I19" s="473">
        <v>3</v>
      </c>
      <c r="J19" s="472">
        <v>9</v>
      </c>
      <c r="K19" s="473">
        <v>10</v>
      </c>
      <c r="L19" s="472">
        <v>132</v>
      </c>
      <c r="M19" s="479" t="s">
        <v>679</v>
      </c>
      <c r="N19" s="479"/>
      <c r="O19" s="508"/>
      <c r="Q19" s="477"/>
      <c r="R19" s="477"/>
    </row>
    <row r="20" spans="1:18" s="470" customFormat="1" ht="18" customHeight="1" x14ac:dyDescent="0.25">
      <c r="A20" s="470" t="s">
        <v>140</v>
      </c>
      <c r="E20" s="475">
        <v>1428.143</v>
      </c>
      <c r="F20" s="472">
        <v>84</v>
      </c>
      <c r="G20" s="474" t="s">
        <v>624</v>
      </c>
      <c r="H20" s="474" t="s">
        <v>623</v>
      </c>
      <c r="I20" s="473">
        <v>3</v>
      </c>
      <c r="J20" s="472">
        <v>15</v>
      </c>
      <c r="K20" s="473">
        <v>16</v>
      </c>
      <c r="L20" s="472">
        <v>225</v>
      </c>
      <c r="M20" s="479" t="s">
        <v>678</v>
      </c>
      <c r="N20" s="479"/>
      <c r="O20" s="508"/>
      <c r="Q20" s="477"/>
      <c r="R20" s="477"/>
    </row>
    <row r="21" spans="1:18" s="470" customFormat="1" ht="18" customHeight="1" x14ac:dyDescent="0.25">
      <c r="A21" s="470" t="s">
        <v>132</v>
      </c>
      <c r="E21" s="475">
        <v>541.99400000000003</v>
      </c>
      <c r="F21" s="472">
        <v>28</v>
      </c>
      <c r="G21" s="474" t="s">
        <v>624</v>
      </c>
      <c r="H21" s="474" t="s">
        <v>623</v>
      </c>
      <c r="I21" s="473">
        <v>3</v>
      </c>
      <c r="J21" s="472">
        <v>9</v>
      </c>
      <c r="K21" s="473">
        <v>10</v>
      </c>
      <c r="L21" s="472">
        <v>133</v>
      </c>
      <c r="M21" s="479" t="s">
        <v>677</v>
      </c>
      <c r="N21" s="479"/>
      <c r="Q21" s="477"/>
      <c r="R21" s="477"/>
    </row>
    <row r="22" spans="1:18" s="470" customFormat="1" ht="18" customHeight="1" x14ac:dyDescent="0.25">
      <c r="A22" s="470" t="s">
        <v>124</v>
      </c>
      <c r="E22" s="475">
        <v>676.98099999999999</v>
      </c>
      <c r="F22" s="472">
        <v>37</v>
      </c>
      <c r="G22" s="474" t="s">
        <v>624</v>
      </c>
      <c r="H22" s="474" t="s">
        <v>623</v>
      </c>
      <c r="I22" s="473">
        <v>6</v>
      </c>
      <c r="J22" s="472">
        <v>12</v>
      </c>
      <c r="K22" s="473">
        <v>15</v>
      </c>
      <c r="L22" s="472">
        <v>195</v>
      </c>
      <c r="M22" s="479" t="s">
        <v>676</v>
      </c>
      <c r="N22" s="479"/>
      <c r="Q22" s="477"/>
      <c r="R22" s="477"/>
    </row>
    <row r="23" spans="1:18" s="470" customFormat="1" ht="18" customHeight="1" x14ac:dyDescent="0.25">
      <c r="A23" s="470" t="s">
        <v>110</v>
      </c>
      <c r="E23" s="475">
        <v>297.76900000000001</v>
      </c>
      <c r="F23" s="472">
        <v>50</v>
      </c>
      <c r="G23" s="474" t="s">
        <v>624</v>
      </c>
      <c r="H23" s="474" t="s">
        <v>623</v>
      </c>
      <c r="I23" s="473">
        <v>3</v>
      </c>
      <c r="J23" s="472">
        <v>6</v>
      </c>
      <c r="K23" s="473">
        <v>7</v>
      </c>
      <c r="L23" s="472">
        <v>72</v>
      </c>
      <c r="M23" s="479" t="s">
        <v>675</v>
      </c>
      <c r="N23" s="479"/>
      <c r="Q23" s="477"/>
      <c r="R23" s="477"/>
    </row>
    <row r="24" spans="1:18" s="470" customFormat="1" ht="18" customHeight="1" x14ac:dyDescent="0.25">
      <c r="A24" s="470" t="s">
        <v>104</v>
      </c>
      <c r="E24" s="475">
        <v>305.02800000000002</v>
      </c>
      <c r="F24" s="472">
        <v>101</v>
      </c>
      <c r="G24" s="474" t="s">
        <v>624</v>
      </c>
      <c r="H24" s="474">
        <v>1</v>
      </c>
      <c r="I24" s="473">
        <v>2</v>
      </c>
      <c r="J24" s="472">
        <v>9</v>
      </c>
      <c r="K24" s="473">
        <v>10</v>
      </c>
      <c r="L24" s="472">
        <v>122</v>
      </c>
      <c r="M24" s="479" t="s">
        <v>674</v>
      </c>
      <c r="N24" s="479"/>
      <c r="Q24" s="477"/>
      <c r="R24" s="477"/>
    </row>
    <row r="25" spans="1:18" s="470" customFormat="1" ht="18" customHeight="1" x14ac:dyDescent="0.25">
      <c r="A25" s="470" t="s">
        <v>100</v>
      </c>
      <c r="E25" s="475">
        <v>600.64800000000002</v>
      </c>
      <c r="F25" s="472">
        <v>97</v>
      </c>
      <c r="G25" s="474" t="s">
        <v>624</v>
      </c>
      <c r="H25" s="474" t="s">
        <v>623</v>
      </c>
      <c r="I25" s="473">
        <v>1</v>
      </c>
      <c r="J25" s="472">
        <v>13</v>
      </c>
      <c r="K25" s="473">
        <v>13</v>
      </c>
      <c r="L25" s="472">
        <v>151</v>
      </c>
      <c r="M25" s="479" t="s">
        <v>673</v>
      </c>
      <c r="N25" s="479"/>
      <c r="Q25" s="477"/>
      <c r="R25" s="477"/>
    </row>
    <row r="26" spans="1:18" s="470" customFormat="1" ht="18" customHeight="1" x14ac:dyDescent="0.25">
      <c r="A26" s="470" t="s">
        <v>96</v>
      </c>
      <c r="E26" s="475">
        <v>1374.3209999999999</v>
      </c>
      <c r="F26" s="472">
        <v>34</v>
      </c>
      <c r="G26" s="474" t="s">
        <v>624</v>
      </c>
      <c r="H26" s="474">
        <v>1</v>
      </c>
      <c r="I26" s="473">
        <v>6</v>
      </c>
      <c r="J26" s="472">
        <v>12</v>
      </c>
      <c r="K26" s="473">
        <v>16</v>
      </c>
      <c r="L26" s="472">
        <v>215</v>
      </c>
      <c r="M26" s="479" t="s">
        <v>672</v>
      </c>
      <c r="N26" s="479"/>
      <c r="O26" s="508"/>
      <c r="Q26" s="477"/>
      <c r="R26" s="477"/>
    </row>
    <row r="27" spans="1:18" s="470" customFormat="1" ht="18" customHeight="1" x14ac:dyDescent="0.25">
      <c r="A27" s="470" t="s">
        <v>88</v>
      </c>
      <c r="E27" s="475">
        <v>896.87099999999998</v>
      </c>
      <c r="F27" s="472">
        <v>60</v>
      </c>
      <c r="G27" s="474" t="s">
        <v>624</v>
      </c>
      <c r="H27" s="474" t="s">
        <v>623</v>
      </c>
      <c r="I27" s="473">
        <v>2</v>
      </c>
      <c r="J27" s="472">
        <v>11</v>
      </c>
      <c r="K27" s="473">
        <v>12</v>
      </c>
      <c r="L27" s="472">
        <v>212</v>
      </c>
      <c r="M27" s="479" t="s">
        <v>671</v>
      </c>
      <c r="N27" s="479"/>
      <c r="O27" s="508"/>
      <c r="Q27" s="477"/>
      <c r="R27" s="477"/>
    </row>
    <row r="28" spans="1:18" s="470" customFormat="1" ht="18" customHeight="1" x14ac:dyDescent="0.25">
      <c r="A28" s="470" t="s">
        <v>83</v>
      </c>
      <c r="E28" s="475">
        <v>495.17500000000001</v>
      </c>
      <c r="F28" s="472">
        <v>65</v>
      </c>
      <c r="G28" s="474" t="s">
        <v>624</v>
      </c>
      <c r="H28" s="474" t="s">
        <v>623</v>
      </c>
      <c r="I28" s="473">
        <v>3</v>
      </c>
      <c r="J28" s="472">
        <v>9</v>
      </c>
      <c r="K28" s="473">
        <v>10</v>
      </c>
      <c r="L28" s="472">
        <v>120</v>
      </c>
      <c r="M28" s="479" t="s">
        <v>670</v>
      </c>
      <c r="N28" s="479"/>
      <c r="Q28" s="477"/>
      <c r="R28" s="477"/>
    </row>
    <row r="29" spans="1:18" s="470" customFormat="1" ht="18" customHeight="1" x14ac:dyDescent="0.25">
      <c r="A29" s="470" t="s">
        <v>77</v>
      </c>
      <c r="E29" s="475">
        <v>540.56700000000001</v>
      </c>
      <c r="F29" s="472">
        <v>98</v>
      </c>
      <c r="G29" s="474" t="s">
        <v>624</v>
      </c>
      <c r="H29" s="474" t="s">
        <v>623</v>
      </c>
      <c r="I29" s="473">
        <v>1</v>
      </c>
      <c r="J29" s="472">
        <v>9</v>
      </c>
      <c r="K29" s="473">
        <v>9</v>
      </c>
      <c r="L29" s="472">
        <v>133</v>
      </c>
      <c r="M29" s="479" t="s">
        <v>669</v>
      </c>
      <c r="N29" s="479"/>
      <c r="Q29" s="477"/>
      <c r="R29" s="477"/>
    </row>
    <row r="30" spans="1:18" ht="21" customHeight="1" x14ac:dyDescent="0.3">
      <c r="A30" s="36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Q30" s="507"/>
      <c r="R30" s="507"/>
    </row>
    <row r="31" spans="1:18" ht="18.600000000000001" customHeight="1" x14ac:dyDescent="0.3">
      <c r="A31" s="506"/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506"/>
      <c r="N31" s="464"/>
      <c r="Q31" s="505"/>
      <c r="R31" s="505"/>
    </row>
    <row r="32" spans="1:18" ht="23.25" customHeight="1" x14ac:dyDescent="0.3">
      <c r="A32" s="132"/>
      <c r="B32" s="132" t="s">
        <v>668</v>
      </c>
      <c r="C32" s="334">
        <v>1.4</v>
      </c>
      <c r="D32" s="132" t="s">
        <v>667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Q32" s="284"/>
      <c r="R32" s="284"/>
    </row>
    <row r="33" spans="1:18" x14ac:dyDescent="0.3">
      <c r="A33" s="131"/>
      <c r="B33" s="132" t="s">
        <v>666</v>
      </c>
      <c r="C33" s="334">
        <v>1.4</v>
      </c>
      <c r="D33" s="132" t="s">
        <v>665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29"/>
      <c r="Q33" s="191"/>
      <c r="R33" s="191"/>
    </row>
    <row r="34" spans="1:18" ht="9.75" customHeight="1" x14ac:dyDescent="0.3">
      <c r="A34" s="131"/>
      <c r="B34" s="131"/>
      <c r="C34" s="334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29"/>
      <c r="Q34" s="191"/>
      <c r="R34" s="191"/>
    </row>
    <row r="35" spans="1:18" x14ac:dyDescent="0.3">
      <c r="A35" s="504" t="s">
        <v>426</v>
      </c>
      <c r="B35" s="497"/>
      <c r="C35" s="497"/>
      <c r="D35" s="503"/>
      <c r="E35" s="502"/>
      <c r="F35" s="502" t="s">
        <v>664</v>
      </c>
      <c r="G35" s="501" t="s">
        <v>663</v>
      </c>
      <c r="H35" s="500"/>
      <c r="I35" s="500"/>
      <c r="J35" s="500"/>
      <c r="K35" s="500"/>
      <c r="L35" s="499"/>
      <c r="M35" s="498" t="s">
        <v>373</v>
      </c>
      <c r="N35" s="497"/>
      <c r="O35" s="129"/>
      <c r="Q35" s="191"/>
      <c r="R35" s="191"/>
    </row>
    <row r="36" spans="1:18" x14ac:dyDescent="0.3">
      <c r="A36" s="490"/>
      <c r="B36" s="490"/>
      <c r="C36" s="490"/>
      <c r="D36" s="493"/>
      <c r="E36" s="484"/>
      <c r="F36" s="492" t="s">
        <v>662</v>
      </c>
      <c r="G36" s="496"/>
      <c r="H36" s="495"/>
      <c r="I36" s="495"/>
      <c r="J36" s="130"/>
      <c r="K36" s="484"/>
      <c r="L36" s="484"/>
      <c r="M36" s="491"/>
      <c r="N36" s="490"/>
      <c r="O36" s="129"/>
      <c r="Q36" s="191"/>
      <c r="R36" s="191"/>
    </row>
    <row r="37" spans="1:18" ht="16.899999999999999" customHeight="1" x14ac:dyDescent="0.3">
      <c r="A37" s="490"/>
      <c r="B37" s="490"/>
      <c r="C37" s="490"/>
      <c r="D37" s="493"/>
      <c r="E37" s="484"/>
      <c r="F37" s="484" t="s">
        <v>661</v>
      </c>
      <c r="G37" s="130"/>
      <c r="H37" s="494"/>
      <c r="I37" s="494"/>
      <c r="J37" s="484" t="s">
        <v>660</v>
      </c>
      <c r="K37" s="484"/>
      <c r="L37" s="484"/>
      <c r="M37" s="491"/>
      <c r="N37" s="490"/>
      <c r="O37" s="129"/>
      <c r="Q37" s="191"/>
      <c r="R37" s="191"/>
    </row>
    <row r="38" spans="1:18" ht="16.899999999999999" customHeight="1" x14ac:dyDescent="0.3">
      <c r="A38" s="490"/>
      <c r="B38" s="490"/>
      <c r="C38" s="490"/>
      <c r="D38" s="493"/>
      <c r="E38" s="484" t="s">
        <v>659</v>
      </c>
      <c r="F38" s="484" t="s">
        <v>658</v>
      </c>
      <c r="G38" s="492"/>
      <c r="H38" s="484"/>
      <c r="I38" s="484"/>
      <c r="J38" s="485" t="s">
        <v>657</v>
      </c>
      <c r="K38" s="484"/>
      <c r="L38" s="484"/>
      <c r="M38" s="491"/>
      <c r="N38" s="490"/>
      <c r="O38" s="129"/>
      <c r="Q38" s="192"/>
      <c r="R38" s="192"/>
    </row>
    <row r="39" spans="1:18" ht="16.899999999999999" customHeight="1" x14ac:dyDescent="0.3">
      <c r="A39" s="490"/>
      <c r="B39" s="490"/>
      <c r="C39" s="490"/>
      <c r="D39" s="493"/>
      <c r="E39" s="484" t="s">
        <v>656</v>
      </c>
      <c r="F39" s="484" t="s">
        <v>655</v>
      </c>
      <c r="G39" s="492" t="s">
        <v>654</v>
      </c>
      <c r="H39" s="484" t="s">
        <v>653</v>
      </c>
      <c r="I39" s="484" t="s">
        <v>652</v>
      </c>
      <c r="J39" s="484" t="s">
        <v>640</v>
      </c>
      <c r="K39" s="484"/>
      <c r="L39" s="484"/>
      <c r="M39" s="491"/>
      <c r="N39" s="490"/>
      <c r="O39" s="129"/>
      <c r="Q39" s="191"/>
      <c r="R39" s="191"/>
    </row>
    <row r="40" spans="1:18" ht="16.899999999999999" customHeight="1" x14ac:dyDescent="0.3">
      <c r="A40" s="490"/>
      <c r="B40" s="490"/>
      <c r="C40" s="490"/>
      <c r="D40" s="493"/>
      <c r="E40" s="484" t="s">
        <v>651</v>
      </c>
      <c r="F40" s="484" t="s">
        <v>650</v>
      </c>
      <c r="G40" s="492" t="s">
        <v>649</v>
      </c>
      <c r="H40" s="492" t="s">
        <v>648</v>
      </c>
      <c r="I40" s="484" t="s">
        <v>640</v>
      </c>
      <c r="J40" s="484" t="s">
        <v>647</v>
      </c>
      <c r="K40" s="484" t="s">
        <v>646</v>
      </c>
      <c r="L40" s="484" t="s">
        <v>645</v>
      </c>
      <c r="M40" s="491"/>
      <c r="N40" s="490"/>
      <c r="O40" s="129"/>
      <c r="Q40" s="191"/>
      <c r="R40" s="191"/>
    </row>
    <row r="41" spans="1:18" ht="16.899999999999999" customHeight="1" x14ac:dyDescent="0.3">
      <c r="A41" s="486"/>
      <c r="B41" s="486"/>
      <c r="C41" s="486"/>
      <c r="D41" s="489"/>
      <c r="E41" s="488" t="s">
        <v>644</v>
      </c>
      <c r="F41" s="488" t="s">
        <v>643</v>
      </c>
      <c r="G41" s="488" t="s">
        <v>642</v>
      </c>
      <c r="H41" s="488" t="s">
        <v>642</v>
      </c>
      <c r="I41" s="488" t="s">
        <v>642</v>
      </c>
      <c r="J41" s="488" t="s">
        <v>641</v>
      </c>
      <c r="K41" s="488" t="s">
        <v>640</v>
      </c>
      <c r="L41" s="488" t="s">
        <v>639</v>
      </c>
      <c r="M41" s="487"/>
      <c r="N41" s="486"/>
      <c r="O41" s="129"/>
      <c r="Q41" s="191"/>
      <c r="R41" s="191"/>
    </row>
    <row r="42" spans="1:18" ht="3" customHeight="1" x14ac:dyDescent="0.3">
      <c r="A42" s="480"/>
      <c r="B42" s="480"/>
      <c r="C42" s="480"/>
      <c r="D42" s="480"/>
      <c r="E42" s="484"/>
      <c r="F42" s="484"/>
      <c r="G42" s="485"/>
      <c r="H42" s="485"/>
      <c r="I42" s="483"/>
      <c r="J42" s="484"/>
      <c r="K42" s="483"/>
      <c r="L42" s="482"/>
      <c r="M42" s="481"/>
      <c r="N42" s="480"/>
      <c r="O42" s="129"/>
      <c r="Q42" s="191"/>
      <c r="R42" s="191"/>
    </row>
    <row r="43" spans="1:18" s="469" customFormat="1" ht="21" customHeight="1" x14ac:dyDescent="0.3">
      <c r="A43" s="470" t="s">
        <v>73</v>
      </c>
      <c r="B43" s="470"/>
      <c r="C43" s="470"/>
      <c r="D43" s="470"/>
      <c r="E43" s="475">
        <v>782.85299999999995</v>
      </c>
      <c r="F43" s="472">
        <v>36</v>
      </c>
      <c r="G43" s="474" t="s">
        <v>624</v>
      </c>
      <c r="H43" s="474" t="s">
        <v>623</v>
      </c>
      <c r="I43" s="473">
        <v>2</v>
      </c>
      <c r="J43" s="472">
        <v>11</v>
      </c>
      <c r="K43" s="473">
        <v>11</v>
      </c>
      <c r="L43" s="472">
        <v>127</v>
      </c>
      <c r="M43" s="479" t="s">
        <v>638</v>
      </c>
      <c r="N43" s="479"/>
      <c r="Q43" s="477"/>
      <c r="R43" s="477"/>
    </row>
    <row r="44" spans="1:18" s="469" customFormat="1" ht="18" customHeight="1" x14ac:dyDescent="0.3">
      <c r="A44" s="470" t="s">
        <v>67</v>
      </c>
      <c r="B44" s="470"/>
      <c r="C44" s="470"/>
      <c r="D44" s="470"/>
      <c r="E44" s="475">
        <v>203.60499999999999</v>
      </c>
      <c r="F44" s="472">
        <v>22</v>
      </c>
      <c r="G44" s="474" t="s">
        <v>624</v>
      </c>
      <c r="H44" s="474" t="s">
        <v>623</v>
      </c>
      <c r="I44" s="473">
        <v>2</v>
      </c>
      <c r="J44" s="472">
        <v>4</v>
      </c>
      <c r="K44" s="473">
        <v>5</v>
      </c>
      <c r="L44" s="472">
        <v>46</v>
      </c>
      <c r="M44" s="471" t="s">
        <v>637</v>
      </c>
      <c r="N44" s="470"/>
      <c r="Q44" s="477"/>
      <c r="R44" s="477"/>
    </row>
    <row r="45" spans="1:18" s="469" customFormat="1" ht="18" customHeight="1" x14ac:dyDescent="0.3">
      <c r="A45" s="470" t="s">
        <v>63</v>
      </c>
      <c r="B45" s="470"/>
      <c r="C45" s="470"/>
      <c r="D45" s="470"/>
      <c r="E45" s="475">
        <v>1247.068</v>
      </c>
      <c r="F45" s="472">
        <v>45</v>
      </c>
      <c r="G45" s="474" t="s">
        <v>624</v>
      </c>
      <c r="H45" s="474">
        <v>1</v>
      </c>
      <c r="I45" s="473">
        <v>4</v>
      </c>
      <c r="J45" s="472">
        <v>11</v>
      </c>
      <c r="K45" s="473">
        <v>12</v>
      </c>
      <c r="L45" s="472">
        <v>157</v>
      </c>
      <c r="M45" s="471" t="s">
        <v>636</v>
      </c>
      <c r="N45" s="470"/>
      <c r="Q45" s="477"/>
      <c r="R45" s="477"/>
    </row>
    <row r="46" spans="1:18" s="469" customFormat="1" ht="18" customHeight="1" x14ac:dyDescent="0.3">
      <c r="A46" s="470" t="s">
        <v>53</v>
      </c>
      <c r="B46" s="470"/>
      <c r="C46" s="470"/>
      <c r="D46" s="470"/>
      <c r="E46" s="475">
        <v>1825.1679999999999</v>
      </c>
      <c r="F46" s="472">
        <v>85</v>
      </c>
      <c r="G46" s="474" t="s">
        <v>624</v>
      </c>
      <c r="H46" s="474">
        <v>1</v>
      </c>
      <c r="I46" s="473">
        <v>5</v>
      </c>
      <c r="J46" s="472">
        <v>9</v>
      </c>
      <c r="K46" s="473">
        <v>12</v>
      </c>
      <c r="L46" s="472">
        <v>219</v>
      </c>
      <c r="M46" s="471" t="s">
        <v>635</v>
      </c>
      <c r="N46" s="470"/>
      <c r="Q46" s="477"/>
      <c r="R46" s="477"/>
    </row>
    <row r="47" spans="1:18" s="469" customFormat="1" ht="18" customHeight="1" x14ac:dyDescent="0.3">
      <c r="A47" s="470" t="s">
        <v>41</v>
      </c>
      <c r="B47" s="470"/>
      <c r="C47" s="470"/>
      <c r="D47" s="470"/>
      <c r="E47" s="475">
        <v>590.44799999999998</v>
      </c>
      <c r="F47" s="472">
        <v>52</v>
      </c>
      <c r="G47" s="474" t="s">
        <v>624</v>
      </c>
      <c r="H47" s="474" t="s">
        <v>623</v>
      </c>
      <c r="I47" s="473">
        <v>2</v>
      </c>
      <c r="J47" s="472">
        <v>7</v>
      </c>
      <c r="K47" s="473">
        <v>9</v>
      </c>
      <c r="L47" s="472">
        <v>104</v>
      </c>
      <c r="M47" s="471" t="s">
        <v>634</v>
      </c>
      <c r="N47" s="470"/>
      <c r="Q47" s="477"/>
      <c r="R47" s="477"/>
    </row>
    <row r="48" spans="1:18" s="469" customFormat="1" ht="18" customHeight="1" x14ac:dyDescent="0.3">
      <c r="A48" s="470" t="s">
        <v>39</v>
      </c>
      <c r="B48" s="470"/>
      <c r="C48" s="470"/>
      <c r="D48" s="470"/>
      <c r="E48" s="475">
        <v>107.258</v>
      </c>
      <c r="F48" s="472">
        <v>130</v>
      </c>
      <c r="G48" s="474" t="s">
        <v>624</v>
      </c>
      <c r="H48" s="474" t="s">
        <v>623</v>
      </c>
      <c r="I48" s="473">
        <v>1</v>
      </c>
      <c r="J48" s="472">
        <v>4</v>
      </c>
      <c r="K48" s="473">
        <v>5</v>
      </c>
      <c r="L48" s="472">
        <v>56</v>
      </c>
      <c r="M48" s="471" t="s">
        <v>633</v>
      </c>
      <c r="N48" s="470"/>
      <c r="Q48" s="477"/>
      <c r="R48" s="477"/>
    </row>
    <row r="49" spans="1:18" s="469" customFormat="1" ht="18" customHeight="1" x14ac:dyDescent="0.3">
      <c r="A49" s="470" t="s">
        <v>37</v>
      </c>
      <c r="B49" s="470"/>
      <c r="C49" s="470"/>
      <c r="D49" s="470"/>
      <c r="E49" s="475">
        <v>193.40700000000001</v>
      </c>
      <c r="F49" s="472">
        <v>75</v>
      </c>
      <c r="G49" s="474" t="s">
        <v>624</v>
      </c>
      <c r="H49" s="474" t="s">
        <v>623</v>
      </c>
      <c r="I49" s="473">
        <v>2</v>
      </c>
      <c r="J49" s="472">
        <v>4</v>
      </c>
      <c r="K49" s="473">
        <v>5</v>
      </c>
      <c r="L49" s="472">
        <v>65</v>
      </c>
      <c r="M49" s="471" t="s">
        <v>632</v>
      </c>
      <c r="N49" s="470"/>
      <c r="Q49" s="477"/>
      <c r="R49" s="477"/>
    </row>
    <row r="50" spans="1:18" s="469" customFormat="1" ht="18" customHeight="1" x14ac:dyDescent="0.3">
      <c r="A50" s="470" t="s">
        <v>33</v>
      </c>
      <c r="B50" s="470"/>
      <c r="C50" s="470"/>
      <c r="D50" s="470"/>
      <c r="E50" s="475">
        <v>1129.9960000000001</v>
      </c>
      <c r="F50" s="472">
        <v>70</v>
      </c>
      <c r="G50" s="474" t="s">
        <v>624</v>
      </c>
      <c r="H50" s="474" t="s">
        <v>623</v>
      </c>
      <c r="I50" s="473">
        <v>1</v>
      </c>
      <c r="J50" s="472">
        <v>5</v>
      </c>
      <c r="K50" s="473">
        <v>5</v>
      </c>
      <c r="L50" s="472">
        <v>83</v>
      </c>
      <c r="M50" s="471" t="s">
        <v>631</v>
      </c>
      <c r="N50" s="470"/>
      <c r="Q50" s="477"/>
      <c r="R50" s="477"/>
    </row>
    <row r="51" spans="1:18" s="469" customFormat="1" ht="18" customHeight="1" x14ac:dyDescent="0.3">
      <c r="A51" s="470" t="s">
        <v>29</v>
      </c>
      <c r="B51" s="470"/>
      <c r="C51" s="470"/>
      <c r="D51" s="470"/>
      <c r="E51" s="475">
        <v>357.46499999999997</v>
      </c>
      <c r="F51" s="472">
        <v>90</v>
      </c>
      <c r="G51" s="474" t="s">
        <v>624</v>
      </c>
      <c r="H51" s="474" t="s">
        <v>623</v>
      </c>
      <c r="I51" s="473" t="s">
        <v>623</v>
      </c>
      <c r="J51" s="472">
        <v>4</v>
      </c>
      <c r="K51" s="473">
        <v>4</v>
      </c>
      <c r="L51" s="472">
        <v>59</v>
      </c>
      <c r="M51" s="471" t="s">
        <v>630</v>
      </c>
      <c r="N51" s="470"/>
      <c r="Q51" s="477"/>
      <c r="R51" s="477"/>
    </row>
    <row r="52" spans="1:18" s="469" customFormat="1" ht="18" customHeight="1" x14ac:dyDescent="0.3">
      <c r="A52" s="470" t="s">
        <v>27</v>
      </c>
      <c r="B52" s="470"/>
      <c r="C52" s="470"/>
      <c r="D52" s="470"/>
      <c r="E52" s="475">
        <v>255.52199999999999</v>
      </c>
      <c r="F52" s="472">
        <v>110</v>
      </c>
      <c r="G52" s="474" t="s">
        <v>624</v>
      </c>
      <c r="H52" s="474" t="s">
        <v>623</v>
      </c>
      <c r="I52" s="473">
        <v>1</v>
      </c>
      <c r="J52" s="472">
        <v>3</v>
      </c>
      <c r="K52" s="473">
        <v>4</v>
      </c>
      <c r="L52" s="472">
        <v>46</v>
      </c>
      <c r="M52" s="471" t="s">
        <v>629</v>
      </c>
      <c r="N52" s="470"/>
      <c r="Q52" s="477"/>
      <c r="R52" s="477"/>
    </row>
    <row r="53" spans="1:18" s="469" customFormat="1" ht="18" customHeight="1" x14ac:dyDescent="0.3">
      <c r="A53" s="470" t="s">
        <v>23</v>
      </c>
      <c r="B53" s="470"/>
      <c r="C53" s="470"/>
      <c r="D53" s="470"/>
      <c r="E53" s="475">
        <v>359.52199999999999</v>
      </c>
      <c r="F53" s="472">
        <v>45</v>
      </c>
      <c r="G53" s="474" t="s">
        <v>624</v>
      </c>
      <c r="H53" s="474" t="s">
        <v>623</v>
      </c>
      <c r="I53" s="473">
        <v>2</v>
      </c>
      <c r="J53" s="472">
        <v>4</v>
      </c>
      <c r="K53" s="473">
        <v>5</v>
      </c>
      <c r="L53" s="472">
        <v>75</v>
      </c>
      <c r="M53" s="471" t="s">
        <v>628</v>
      </c>
      <c r="N53" s="470"/>
      <c r="Q53" s="476"/>
      <c r="R53" s="477"/>
    </row>
    <row r="54" spans="1:18" s="469" customFormat="1" ht="18" customHeight="1" x14ac:dyDescent="0.3">
      <c r="A54" s="470" t="s">
        <v>19</v>
      </c>
      <c r="B54" s="470"/>
      <c r="C54" s="470"/>
      <c r="D54" s="470"/>
      <c r="E54" s="475">
        <v>308.45699999999999</v>
      </c>
      <c r="F54" s="472">
        <v>120</v>
      </c>
      <c r="G54" s="474" t="s">
        <v>624</v>
      </c>
      <c r="H54" s="474" t="s">
        <v>623</v>
      </c>
      <c r="I54" s="473">
        <v>5</v>
      </c>
      <c r="J54" s="478">
        <v>0</v>
      </c>
      <c r="K54" s="473">
        <v>4</v>
      </c>
      <c r="L54" s="472">
        <v>59</v>
      </c>
      <c r="M54" s="471" t="s">
        <v>627</v>
      </c>
      <c r="N54" s="470"/>
      <c r="Q54" s="476"/>
      <c r="R54" s="477"/>
    </row>
    <row r="55" spans="1:18" s="469" customFormat="1" ht="18" customHeight="1" x14ac:dyDescent="0.3">
      <c r="A55" s="470" t="s">
        <v>15</v>
      </c>
      <c r="B55" s="470"/>
      <c r="C55" s="470"/>
      <c r="D55" s="470"/>
      <c r="E55" s="475">
        <v>106.893</v>
      </c>
      <c r="F55" s="472">
        <v>103</v>
      </c>
      <c r="G55" s="474" t="s">
        <v>624</v>
      </c>
      <c r="H55" s="474" t="s">
        <v>623</v>
      </c>
      <c r="I55" s="473">
        <v>1</v>
      </c>
      <c r="J55" s="472">
        <v>4</v>
      </c>
      <c r="K55" s="473">
        <v>4</v>
      </c>
      <c r="L55" s="472">
        <v>45</v>
      </c>
      <c r="M55" s="471" t="s">
        <v>626</v>
      </c>
      <c r="N55" s="470"/>
      <c r="Q55" s="476"/>
    </row>
    <row r="56" spans="1:18" s="469" customFormat="1" ht="18" customHeight="1" x14ac:dyDescent="0.3">
      <c r="A56" s="470" t="s">
        <v>11</v>
      </c>
      <c r="B56" s="470"/>
      <c r="C56" s="470"/>
      <c r="D56" s="470"/>
      <c r="E56" s="475">
        <v>162.82499999999999</v>
      </c>
      <c r="F56" s="472">
        <v>85</v>
      </c>
      <c r="G56" s="474" t="s">
        <v>624</v>
      </c>
      <c r="H56" s="474" t="s">
        <v>623</v>
      </c>
      <c r="I56" s="473">
        <v>1</v>
      </c>
      <c r="J56" s="472">
        <v>5</v>
      </c>
      <c r="K56" s="473">
        <v>5</v>
      </c>
      <c r="L56" s="472">
        <v>50</v>
      </c>
      <c r="M56" s="471" t="s">
        <v>625</v>
      </c>
      <c r="N56" s="470"/>
      <c r="Q56" s="476"/>
    </row>
    <row r="57" spans="1:18" s="469" customFormat="1" ht="18" customHeight="1" x14ac:dyDescent="0.3">
      <c r="A57" s="470" t="s">
        <v>7</v>
      </c>
      <c r="B57" s="470"/>
      <c r="C57" s="470"/>
      <c r="D57" s="470"/>
      <c r="E57" s="475">
        <v>254.09299999999999</v>
      </c>
      <c r="F57" s="472">
        <v>18</v>
      </c>
      <c r="G57" s="474" t="s">
        <v>624</v>
      </c>
      <c r="H57" s="474" t="s">
        <v>623</v>
      </c>
      <c r="I57" s="473">
        <v>1</v>
      </c>
      <c r="J57" s="472">
        <v>5</v>
      </c>
      <c r="K57" s="473">
        <v>5</v>
      </c>
      <c r="L57" s="472">
        <v>61</v>
      </c>
      <c r="M57" s="471" t="s">
        <v>622</v>
      </c>
      <c r="N57" s="470"/>
    </row>
    <row r="58" spans="1:18" ht="4.5" customHeight="1" x14ac:dyDescent="0.3">
      <c r="A58" s="465"/>
      <c r="B58" s="465"/>
      <c r="C58" s="465"/>
      <c r="D58" s="465"/>
      <c r="E58" s="466"/>
      <c r="F58" s="467"/>
      <c r="G58" s="468"/>
      <c r="H58" s="468"/>
      <c r="I58" s="465"/>
      <c r="J58" s="467"/>
      <c r="K58" s="465"/>
      <c r="L58" s="467"/>
      <c r="M58" s="466"/>
      <c r="N58" s="465"/>
      <c r="O58" s="129"/>
    </row>
    <row r="59" spans="1:18" ht="7.5" customHeight="1" x14ac:dyDescent="0.3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464"/>
      <c r="N59" s="130"/>
      <c r="O59" s="129"/>
    </row>
    <row r="60" spans="1:18" ht="16.5" customHeight="1" x14ac:dyDescent="0.3">
      <c r="A60" s="130"/>
      <c r="B60" s="130" t="s">
        <v>621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29"/>
    </row>
    <row r="61" spans="1:18" ht="16.5" customHeight="1" x14ac:dyDescent="0.3">
      <c r="B61" s="130" t="s">
        <v>620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29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workbookViewId="0">
      <selection activeCell="E103" sqref="E103"/>
    </sheetView>
  </sheetViews>
  <sheetFormatPr defaultRowHeight="14.25" x14ac:dyDescent="0.2"/>
  <cols>
    <col min="1" max="1" width="14" style="525" bestFit="1" customWidth="1"/>
    <col min="2" max="2" width="8.125" style="525" customWidth="1"/>
    <col min="3" max="3" width="11" style="525" bestFit="1" customWidth="1"/>
    <col min="4" max="4" width="11.25" style="525" customWidth="1"/>
    <col min="5" max="6" width="10.25" style="525" bestFit="1" customWidth="1"/>
    <col min="7" max="7" width="11.875" style="525" bestFit="1" customWidth="1"/>
    <col min="8" max="8" width="9" style="525"/>
    <col min="9" max="9" width="5.75" style="525" customWidth="1"/>
    <col min="10" max="10" width="24.125" style="525" bestFit="1" customWidth="1"/>
    <col min="11" max="16384" width="9" style="525"/>
  </cols>
  <sheetData>
    <row r="1" spans="1:10" ht="18.75" x14ac:dyDescent="0.3">
      <c r="A1" s="550" t="s">
        <v>695</v>
      </c>
    </row>
    <row r="2" spans="1:10" ht="18.75" x14ac:dyDescent="0.3">
      <c r="A2" s="550" t="s">
        <v>694</v>
      </c>
    </row>
    <row r="3" spans="1:10" ht="15" thickBot="1" x14ac:dyDescent="0.25"/>
    <row r="4" spans="1:10" ht="18.75" x14ac:dyDescent="0.2">
      <c r="A4" s="548" t="s">
        <v>426</v>
      </c>
      <c r="B4" s="544" t="s">
        <v>659</v>
      </c>
      <c r="C4" s="544" t="s">
        <v>664</v>
      </c>
      <c r="D4" s="547" t="s">
        <v>693</v>
      </c>
      <c r="E4" s="549"/>
      <c r="F4" s="549"/>
      <c r="G4" s="549"/>
      <c r="H4" s="549"/>
      <c r="I4" s="548"/>
      <c r="J4" s="547" t="s">
        <v>373</v>
      </c>
    </row>
    <row r="5" spans="1:10" ht="37.5" x14ac:dyDescent="0.2">
      <c r="A5" s="543"/>
      <c r="B5" s="542" t="s">
        <v>656</v>
      </c>
      <c r="C5" s="542" t="s">
        <v>662</v>
      </c>
      <c r="D5" s="541"/>
      <c r="E5" s="546"/>
      <c r="F5" s="546"/>
      <c r="G5" s="546"/>
      <c r="H5" s="546"/>
      <c r="I5" s="543"/>
      <c r="J5" s="541"/>
    </row>
    <row r="6" spans="1:10" ht="18.75" x14ac:dyDescent="0.2">
      <c r="A6" s="543"/>
      <c r="B6" s="542" t="s">
        <v>651</v>
      </c>
      <c r="C6" s="542" t="s">
        <v>661</v>
      </c>
      <c r="D6" s="541"/>
      <c r="E6" s="546"/>
      <c r="F6" s="546"/>
      <c r="G6" s="546"/>
      <c r="H6" s="546"/>
      <c r="I6" s="543"/>
      <c r="J6" s="541"/>
    </row>
    <row r="7" spans="1:10" ht="18.75" x14ac:dyDescent="0.2">
      <c r="A7" s="543"/>
      <c r="B7" s="542" t="s">
        <v>644</v>
      </c>
      <c r="C7" s="542" t="s">
        <v>658</v>
      </c>
      <c r="D7" s="541"/>
      <c r="E7" s="546"/>
      <c r="F7" s="546"/>
      <c r="G7" s="546"/>
      <c r="H7" s="546"/>
      <c r="I7" s="543"/>
      <c r="J7" s="541"/>
    </row>
    <row r="8" spans="1:10" ht="18.75" x14ac:dyDescent="0.2">
      <c r="A8" s="543"/>
      <c r="B8" s="542"/>
      <c r="C8" s="542" t="s">
        <v>655</v>
      </c>
      <c r="D8" s="541"/>
      <c r="E8" s="546"/>
      <c r="F8" s="546"/>
      <c r="G8" s="546"/>
      <c r="H8" s="546"/>
      <c r="I8" s="543"/>
      <c r="J8" s="541"/>
    </row>
    <row r="9" spans="1:10" ht="19.5" thickBot="1" x14ac:dyDescent="0.25">
      <c r="A9" s="543"/>
      <c r="B9" s="542"/>
      <c r="C9" s="542" t="s">
        <v>650</v>
      </c>
      <c r="D9" s="538"/>
      <c r="E9" s="545"/>
      <c r="F9" s="545"/>
      <c r="G9" s="545"/>
      <c r="H9" s="545"/>
      <c r="I9" s="540"/>
      <c r="J9" s="541"/>
    </row>
    <row r="10" spans="1:10" ht="18.75" x14ac:dyDescent="0.2">
      <c r="A10" s="543"/>
      <c r="B10" s="542"/>
      <c r="C10" s="542" t="s">
        <v>643</v>
      </c>
      <c r="D10" s="544" t="s">
        <v>654</v>
      </c>
      <c r="E10" s="544" t="s">
        <v>653</v>
      </c>
      <c r="F10" s="544" t="s">
        <v>652</v>
      </c>
      <c r="G10" s="544" t="s">
        <v>660</v>
      </c>
      <c r="H10" s="544" t="s">
        <v>646</v>
      </c>
      <c r="I10" s="544" t="s">
        <v>645</v>
      </c>
      <c r="J10" s="541"/>
    </row>
    <row r="11" spans="1:10" ht="37.5" x14ac:dyDescent="0.2">
      <c r="A11" s="543"/>
      <c r="B11" s="542"/>
      <c r="C11" s="542"/>
      <c r="D11" s="542" t="s">
        <v>649</v>
      </c>
      <c r="E11" s="542" t="s">
        <v>692</v>
      </c>
      <c r="F11" s="542" t="s">
        <v>640</v>
      </c>
      <c r="G11" s="542" t="s">
        <v>657</v>
      </c>
      <c r="H11" s="542" t="s">
        <v>640</v>
      </c>
      <c r="I11" s="542" t="s">
        <v>639</v>
      </c>
      <c r="J11" s="541"/>
    </row>
    <row r="12" spans="1:10" ht="37.5" x14ac:dyDescent="0.2">
      <c r="A12" s="543"/>
      <c r="B12" s="542"/>
      <c r="C12" s="542"/>
      <c r="D12" s="542" t="s">
        <v>642</v>
      </c>
      <c r="E12" s="542" t="s">
        <v>642</v>
      </c>
      <c r="F12" s="542" t="s">
        <v>642</v>
      </c>
      <c r="G12" s="542" t="s">
        <v>640</v>
      </c>
      <c r="H12" s="542"/>
      <c r="I12" s="542"/>
      <c r="J12" s="541"/>
    </row>
    <row r="13" spans="1:10" ht="37.5" x14ac:dyDescent="0.2">
      <c r="A13" s="543"/>
      <c r="B13" s="542"/>
      <c r="C13" s="542"/>
      <c r="D13" s="542"/>
      <c r="E13" s="542"/>
      <c r="F13" s="542"/>
      <c r="G13" s="542" t="s">
        <v>647</v>
      </c>
      <c r="H13" s="542"/>
      <c r="I13" s="542"/>
      <c r="J13" s="541"/>
    </row>
    <row r="14" spans="1:10" ht="19.5" thickBot="1" x14ac:dyDescent="0.25">
      <c r="A14" s="540"/>
      <c r="B14" s="539"/>
      <c r="C14" s="539"/>
      <c r="D14" s="539"/>
      <c r="E14" s="539"/>
      <c r="F14" s="539"/>
      <c r="G14" s="539" t="s">
        <v>641</v>
      </c>
      <c r="H14" s="539"/>
      <c r="I14" s="539"/>
      <c r="J14" s="538"/>
    </row>
    <row r="15" spans="1:10" ht="17.25" x14ac:dyDescent="0.3">
      <c r="A15" s="537" t="s">
        <v>197</v>
      </c>
      <c r="B15" s="536">
        <v>20493.964</v>
      </c>
      <c r="C15" s="535" t="s">
        <v>624</v>
      </c>
      <c r="D15" s="535">
        <v>1</v>
      </c>
      <c r="E15" s="535">
        <v>4</v>
      </c>
      <c r="F15" s="535">
        <v>71</v>
      </c>
      <c r="G15" s="535">
        <v>258</v>
      </c>
      <c r="H15" s="535">
        <v>287</v>
      </c>
      <c r="I15" s="534">
        <v>3739</v>
      </c>
      <c r="J15" s="533" t="s">
        <v>196</v>
      </c>
    </row>
    <row r="16" spans="1:10" ht="34.5" x14ac:dyDescent="0.3">
      <c r="A16" s="531" t="s">
        <v>195</v>
      </c>
      <c r="B16" s="530">
        <v>755.596</v>
      </c>
      <c r="C16" s="530" t="s">
        <v>624</v>
      </c>
      <c r="D16" s="530">
        <v>1</v>
      </c>
      <c r="E16" s="530" t="s">
        <v>624</v>
      </c>
      <c r="F16" s="530">
        <v>16</v>
      </c>
      <c r="G16" s="530">
        <v>11</v>
      </c>
      <c r="H16" s="530">
        <v>24</v>
      </c>
      <c r="I16" s="530">
        <v>235</v>
      </c>
      <c r="J16" s="529" t="s">
        <v>194</v>
      </c>
    </row>
    <row r="17" spans="1:10" ht="17.25" x14ac:dyDescent="0.3">
      <c r="A17" s="531" t="s">
        <v>177</v>
      </c>
      <c r="B17" s="532">
        <v>1816.8510000000001</v>
      </c>
      <c r="C17" s="530">
        <v>58</v>
      </c>
      <c r="D17" s="530" t="s">
        <v>624</v>
      </c>
      <c r="E17" s="530" t="s">
        <v>624</v>
      </c>
      <c r="F17" s="530">
        <v>5</v>
      </c>
      <c r="G17" s="530">
        <v>10</v>
      </c>
      <c r="H17" s="530">
        <v>12</v>
      </c>
      <c r="I17" s="530">
        <v>153</v>
      </c>
      <c r="J17" s="529" t="s">
        <v>399</v>
      </c>
    </row>
    <row r="18" spans="1:10" ht="17.25" x14ac:dyDescent="0.3">
      <c r="A18" s="531" t="s">
        <v>169</v>
      </c>
      <c r="B18" s="532">
        <v>1200.239</v>
      </c>
      <c r="C18" s="530">
        <v>88</v>
      </c>
      <c r="D18" s="530" t="s">
        <v>624</v>
      </c>
      <c r="E18" s="530" t="s">
        <v>624</v>
      </c>
      <c r="F18" s="530">
        <v>2</v>
      </c>
      <c r="G18" s="530">
        <v>6</v>
      </c>
      <c r="H18" s="530">
        <v>6</v>
      </c>
      <c r="I18" s="530">
        <v>85</v>
      </c>
      <c r="J18" s="529" t="s">
        <v>398</v>
      </c>
    </row>
    <row r="19" spans="1:10" ht="17.25" x14ac:dyDescent="0.3">
      <c r="A19" s="531" t="s">
        <v>163</v>
      </c>
      <c r="B19" s="530">
        <v>454.73700000000002</v>
      </c>
      <c r="C19" s="530">
        <v>79</v>
      </c>
      <c r="D19" s="530" t="s">
        <v>624</v>
      </c>
      <c r="E19" s="530" t="s">
        <v>624</v>
      </c>
      <c r="F19" s="530">
        <v>2</v>
      </c>
      <c r="G19" s="530">
        <v>10</v>
      </c>
      <c r="H19" s="530">
        <v>10</v>
      </c>
      <c r="I19" s="530">
        <v>156</v>
      </c>
      <c r="J19" s="529" t="s">
        <v>397</v>
      </c>
    </row>
    <row r="20" spans="1:10" ht="17.25" x14ac:dyDescent="0.3">
      <c r="A20" s="531" t="s">
        <v>157</v>
      </c>
      <c r="B20" s="530">
        <v>218.875</v>
      </c>
      <c r="C20" s="530">
        <v>85</v>
      </c>
      <c r="D20" s="530" t="s">
        <v>624</v>
      </c>
      <c r="E20" s="530" t="s">
        <v>624</v>
      </c>
      <c r="F20" s="530">
        <v>1</v>
      </c>
      <c r="G20" s="530">
        <v>4</v>
      </c>
      <c r="H20" s="530">
        <v>4</v>
      </c>
      <c r="I20" s="530">
        <v>39</v>
      </c>
      <c r="J20" s="529" t="s">
        <v>396</v>
      </c>
    </row>
    <row r="21" spans="1:10" ht="17.25" x14ac:dyDescent="0.3">
      <c r="A21" s="531" t="s">
        <v>153</v>
      </c>
      <c r="B21" s="530">
        <v>501.67200000000003</v>
      </c>
      <c r="C21" s="530">
        <v>40</v>
      </c>
      <c r="D21" s="530" t="s">
        <v>624</v>
      </c>
      <c r="E21" s="530" t="s">
        <v>624</v>
      </c>
      <c r="F21" s="530">
        <v>1</v>
      </c>
      <c r="G21" s="530">
        <v>8</v>
      </c>
      <c r="H21" s="530">
        <v>8</v>
      </c>
      <c r="I21" s="530">
        <v>109</v>
      </c>
      <c r="J21" s="529" t="s">
        <v>395</v>
      </c>
    </row>
    <row r="22" spans="1:10" ht="17.25" x14ac:dyDescent="0.3">
      <c r="A22" s="531" t="s">
        <v>148</v>
      </c>
      <c r="B22" s="530">
        <v>503.91699999999997</v>
      </c>
      <c r="C22" s="530">
        <v>30</v>
      </c>
      <c r="D22" s="530" t="s">
        <v>624</v>
      </c>
      <c r="E22" s="530" t="s">
        <v>624</v>
      </c>
      <c r="F22" s="530">
        <v>3</v>
      </c>
      <c r="G22" s="530">
        <v>9</v>
      </c>
      <c r="H22" s="530">
        <v>10</v>
      </c>
      <c r="I22" s="530">
        <v>132</v>
      </c>
      <c r="J22" s="529" t="s">
        <v>394</v>
      </c>
    </row>
    <row r="23" spans="1:10" ht="17.25" x14ac:dyDescent="0.3">
      <c r="A23" s="531" t="s">
        <v>140</v>
      </c>
      <c r="B23" s="532">
        <v>1428.143</v>
      </c>
      <c r="C23" s="530">
        <v>84</v>
      </c>
      <c r="D23" s="530" t="s">
        <v>624</v>
      </c>
      <c r="E23" s="530" t="s">
        <v>624</v>
      </c>
      <c r="F23" s="530">
        <v>3</v>
      </c>
      <c r="G23" s="530">
        <v>15</v>
      </c>
      <c r="H23" s="530">
        <v>16</v>
      </c>
      <c r="I23" s="530">
        <v>225</v>
      </c>
      <c r="J23" s="529" t="s">
        <v>393</v>
      </c>
    </row>
    <row r="24" spans="1:10" ht="17.25" x14ac:dyDescent="0.3">
      <c r="A24" s="531" t="s">
        <v>132</v>
      </c>
      <c r="B24" s="530">
        <v>541.99400000000003</v>
      </c>
      <c r="C24" s="530">
        <v>28</v>
      </c>
      <c r="D24" s="530" t="s">
        <v>624</v>
      </c>
      <c r="E24" s="530" t="s">
        <v>624</v>
      </c>
      <c r="F24" s="530">
        <v>3</v>
      </c>
      <c r="G24" s="530">
        <v>9</v>
      </c>
      <c r="H24" s="530">
        <v>10</v>
      </c>
      <c r="I24" s="530">
        <v>133</v>
      </c>
      <c r="J24" s="529" t="s">
        <v>392</v>
      </c>
    </row>
    <row r="25" spans="1:10" ht="17.25" x14ac:dyDescent="0.3">
      <c r="A25" s="531" t="s">
        <v>124</v>
      </c>
      <c r="B25" s="530">
        <v>676.98099999999999</v>
      </c>
      <c r="C25" s="530">
        <v>37</v>
      </c>
      <c r="D25" s="530" t="s">
        <v>624</v>
      </c>
      <c r="E25" s="530" t="s">
        <v>624</v>
      </c>
      <c r="F25" s="530">
        <v>6</v>
      </c>
      <c r="G25" s="530">
        <v>12</v>
      </c>
      <c r="H25" s="530">
        <v>15</v>
      </c>
      <c r="I25" s="530">
        <v>195</v>
      </c>
      <c r="J25" s="529" t="s">
        <v>391</v>
      </c>
    </row>
    <row r="26" spans="1:10" ht="17.25" x14ac:dyDescent="0.3">
      <c r="A26" s="531" t="s">
        <v>110</v>
      </c>
      <c r="B26" s="530">
        <v>297.76900000000001</v>
      </c>
      <c r="C26" s="530">
        <v>50</v>
      </c>
      <c r="D26" s="530" t="s">
        <v>624</v>
      </c>
      <c r="E26" s="530" t="s">
        <v>624</v>
      </c>
      <c r="F26" s="530">
        <v>3</v>
      </c>
      <c r="G26" s="530">
        <v>6</v>
      </c>
      <c r="H26" s="530">
        <v>7</v>
      </c>
      <c r="I26" s="530">
        <v>72</v>
      </c>
      <c r="J26" s="529" t="s">
        <v>390</v>
      </c>
    </row>
    <row r="27" spans="1:10" ht="17.25" x14ac:dyDescent="0.3">
      <c r="A27" s="531" t="s">
        <v>104</v>
      </c>
      <c r="B27" s="530">
        <v>305.02800000000002</v>
      </c>
      <c r="C27" s="530">
        <v>101</v>
      </c>
      <c r="D27" s="530" t="s">
        <v>624</v>
      </c>
      <c r="E27" s="530">
        <v>1</v>
      </c>
      <c r="F27" s="530">
        <v>2</v>
      </c>
      <c r="G27" s="530">
        <v>9</v>
      </c>
      <c r="H27" s="530">
        <v>10</v>
      </c>
      <c r="I27" s="530">
        <v>122</v>
      </c>
      <c r="J27" s="529" t="s">
        <v>389</v>
      </c>
    </row>
    <row r="28" spans="1:10" ht="17.25" x14ac:dyDescent="0.3">
      <c r="A28" s="531" t="s">
        <v>100</v>
      </c>
      <c r="B28" s="530">
        <v>600.64800000000002</v>
      </c>
      <c r="C28" s="530">
        <v>97</v>
      </c>
      <c r="D28" s="530" t="s">
        <v>624</v>
      </c>
      <c r="E28" s="530" t="s">
        <v>624</v>
      </c>
      <c r="F28" s="530">
        <v>1</v>
      </c>
      <c r="G28" s="530">
        <v>13</v>
      </c>
      <c r="H28" s="530">
        <v>13</v>
      </c>
      <c r="I28" s="530">
        <v>151</v>
      </c>
      <c r="J28" s="529" t="s">
        <v>388</v>
      </c>
    </row>
    <row r="29" spans="1:10" ht="17.25" x14ac:dyDescent="0.3">
      <c r="A29" s="531" t="s">
        <v>96</v>
      </c>
      <c r="B29" s="530">
        <v>1374.3209999999999</v>
      </c>
      <c r="C29" s="530">
        <v>34</v>
      </c>
      <c r="D29" s="530" t="s">
        <v>624</v>
      </c>
      <c r="E29" s="530">
        <v>1</v>
      </c>
      <c r="F29" s="530">
        <v>6</v>
      </c>
      <c r="G29" s="530">
        <v>12</v>
      </c>
      <c r="H29" s="530">
        <v>16</v>
      </c>
      <c r="I29" s="530">
        <v>215</v>
      </c>
      <c r="J29" s="529" t="s">
        <v>387</v>
      </c>
    </row>
    <row r="30" spans="1:10" ht="17.25" x14ac:dyDescent="0.3">
      <c r="A30" s="531" t="s">
        <v>88</v>
      </c>
      <c r="B30" s="530">
        <v>896.87099999999998</v>
      </c>
      <c r="C30" s="530">
        <v>60</v>
      </c>
      <c r="D30" s="530" t="s">
        <v>624</v>
      </c>
      <c r="E30" s="530" t="s">
        <v>624</v>
      </c>
      <c r="F30" s="530">
        <v>2</v>
      </c>
      <c r="G30" s="530">
        <v>11</v>
      </c>
      <c r="H30" s="530">
        <v>12</v>
      </c>
      <c r="I30" s="530">
        <v>212</v>
      </c>
      <c r="J30" s="529" t="s">
        <v>386</v>
      </c>
    </row>
    <row r="31" spans="1:10" ht="17.25" x14ac:dyDescent="0.3">
      <c r="A31" s="531" t="s">
        <v>83</v>
      </c>
      <c r="B31" s="530">
        <v>495.17500000000001</v>
      </c>
      <c r="C31" s="530">
        <v>65</v>
      </c>
      <c r="D31" s="530" t="s">
        <v>624</v>
      </c>
      <c r="E31" s="530" t="s">
        <v>624</v>
      </c>
      <c r="F31" s="530">
        <v>3</v>
      </c>
      <c r="G31" s="530">
        <v>9</v>
      </c>
      <c r="H31" s="530">
        <v>10</v>
      </c>
      <c r="I31" s="530">
        <v>120</v>
      </c>
      <c r="J31" s="529" t="s">
        <v>385</v>
      </c>
    </row>
    <row r="32" spans="1:10" ht="17.25" x14ac:dyDescent="0.3">
      <c r="A32" s="531" t="s">
        <v>77</v>
      </c>
      <c r="B32" s="530">
        <v>540.56700000000001</v>
      </c>
      <c r="C32" s="530">
        <v>98</v>
      </c>
      <c r="D32" s="530" t="s">
        <v>624</v>
      </c>
      <c r="E32" s="530" t="s">
        <v>624</v>
      </c>
      <c r="F32" s="530">
        <v>1</v>
      </c>
      <c r="G32" s="530">
        <v>9</v>
      </c>
      <c r="H32" s="530">
        <v>9</v>
      </c>
      <c r="I32" s="530">
        <v>133</v>
      </c>
      <c r="J32" s="529" t="s">
        <v>384</v>
      </c>
    </row>
    <row r="33" spans="1:10" ht="17.25" x14ac:dyDescent="0.3">
      <c r="A33" s="531" t="s">
        <v>73</v>
      </c>
      <c r="B33" s="530">
        <v>782.85299999999995</v>
      </c>
      <c r="C33" s="530">
        <v>36</v>
      </c>
      <c r="D33" s="530" t="s">
        <v>624</v>
      </c>
      <c r="E33" s="530" t="s">
        <v>624</v>
      </c>
      <c r="F33" s="530">
        <v>2</v>
      </c>
      <c r="G33" s="530">
        <v>11</v>
      </c>
      <c r="H33" s="530">
        <v>11</v>
      </c>
      <c r="I33" s="530">
        <v>127</v>
      </c>
      <c r="J33" s="529" t="s">
        <v>383</v>
      </c>
    </row>
    <row r="34" spans="1:10" ht="17.25" x14ac:dyDescent="0.3">
      <c r="A34" s="531" t="s">
        <v>67</v>
      </c>
      <c r="B34" s="530">
        <v>203.60499999999999</v>
      </c>
      <c r="C34" s="530">
        <v>22</v>
      </c>
      <c r="D34" s="530" t="s">
        <v>624</v>
      </c>
      <c r="E34" s="530" t="s">
        <v>624</v>
      </c>
      <c r="F34" s="530">
        <v>2</v>
      </c>
      <c r="G34" s="530">
        <v>4</v>
      </c>
      <c r="H34" s="530">
        <v>5</v>
      </c>
      <c r="I34" s="530">
        <v>46</v>
      </c>
      <c r="J34" s="529" t="s">
        <v>382</v>
      </c>
    </row>
    <row r="35" spans="1:10" ht="17.25" x14ac:dyDescent="0.3">
      <c r="A35" s="531" t="s">
        <v>63</v>
      </c>
      <c r="B35" s="532">
        <v>1247.068</v>
      </c>
      <c r="C35" s="530">
        <v>45</v>
      </c>
      <c r="D35" s="530" t="s">
        <v>624</v>
      </c>
      <c r="E35" s="530">
        <v>1</v>
      </c>
      <c r="F35" s="530">
        <v>4</v>
      </c>
      <c r="G35" s="530">
        <v>11</v>
      </c>
      <c r="H35" s="530">
        <v>12</v>
      </c>
      <c r="I35" s="530">
        <v>157</v>
      </c>
      <c r="J35" s="529" t="s">
        <v>381</v>
      </c>
    </row>
    <row r="36" spans="1:10" ht="17.25" x14ac:dyDescent="0.3">
      <c r="A36" s="531" t="s">
        <v>53</v>
      </c>
      <c r="B36" s="532">
        <v>1825.1679999999999</v>
      </c>
      <c r="C36" s="530">
        <v>85</v>
      </c>
      <c r="D36" s="530" t="s">
        <v>624</v>
      </c>
      <c r="E36" s="530">
        <v>1</v>
      </c>
      <c r="F36" s="530">
        <v>5</v>
      </c>
      <c r="G36" s="530">
        <v>9</v>
      </c>
      <c r="H36" s="530">
        <v>12</v>
      </c>
      <c r="I36" s="530">
        <v>219</v>
      </c>
      <c r="J36" s="529" t="s">
        <v>380</v>
      </c>
    </row>
    <row r="37" spans="1:10" ht="17.25" x14ac:dyDescent="0.3">
      <c r="A37" s="531" t="s">
        <v>41</v>
      </c>
      <c r="B37" s="530">
        <v>590.44799999999998</v>
      </c>
      <c r="C37" s="530">
        <v>52</v>
      </c>
      <c r="D37" s="530" t="s">
        <v>624</v>
      </c>
      <c r="E37" s="530" t="s">
        <v>624</v>
      </c>
      <c r="F37" s="530">
        <v>2</v>
      </c>
      <c r="G37" s="530">
        <v>7</v>
      </c>
      <c r="H37" s="530">
        <v>9</v>
      </c>
      <c r="I37" s="530">
        <v>104</v>
      </c>
      <c r="J37" s="529" t="s">
        <v>379</v>
      </c>
    </row>
    <row r="38" spans="1:10" ht="17.25" x14ac:dyDescent="0.3">
      <c r="A38" s="531" t="s">
        <v>39</v>
      </c>
      <c r="B38" s="530">
        <v>107.258</v>
      </c>
      <c r="C38" s="530">
        <v>130</v>
      </c>
      <c r="D38" s="530" t="s">
        <v>624</v>
      </c>
      <c r="E38" s="530" t="s">
        <v>624</v>
      </c>
      <c r="F38" s="530">
        <v>1</v>
      </c>
      <c r="G38" s="530">
        <v>4</v>
      </c>
      <c r="H38" s="530">
        <v>5</v>
      </c>
      <c r="I38" s="530">
        <v>56</v>
      </c>
      <c r="J38" s="529" t="s">
        <v>378</v>
      </c>
    </row>
    <row r="39" spans="1:10" ht="17.25" x14ac:dyDescent="0.3">
      <c r="A39" s="531" t="s">
        <v>37</v>
      </c>
      <c r="B39" s="530">
        <v>193.40700000000001</v>
      </c>
      <c r="C39" s="530">
        <v>75</v>
      </c>
      <c r="D39" s="530" t="s">
        <v>624</v>
      </c>
      <c r="E39" s="530" t="s">
        <v>624</v>
      </c>
      <c r="F39" s="530">
        <v>2</v>
      </c>
      <c r="G39" s="530">
        <v>4</v>
      </c>
      <c r="H39" s="530">
        <v>5</v>
      </c>
      <c r="I39" s="530">
        <v>65</v>
      </c>
      <c r="J39" s="529" t="s">
        <v>377</v>
      </c>
    </row>
    <row r="40" spans="1:10" ht="17.25" x14ac:dyDescent="0.3">
      <c r="A40" s="531" t="s">
        <v>33</v>
      </c>
      <c r="B40" s="532">
        <v>1129.9960000000001</v>
      </c>
      <c r="C40" s="530">
        <v>70</v>
      </c>
      <c r="D40" s="530" t="s">
        <v>624</v>
      </c>
      <c r="E40" s="530" t="s">
        <v>624</v>
      </c>
      <c r="F40" s="530">
        <v>1</v>
      </c>
      <c r="G40" s="530">
        <v>5</v>
      </c>
      <c r="H40" s="530">
        <v>5</v>
      </c>
      <c r="I40" s="530">
        <v>83</v>
      </c>
      <c r="J40" s="529" t="s">
        <v>372</v>
      </c>
    </row>
    <row r="41" spans="1:10" ht="17.25" x14ac:dyDescent="0.3">
      <c r="A41" s="531" t="s">
        <v>29</v>
      </c>
      <c r="B41" s="530">
        <v>357.46499999999997</v>
      </c>
      <c r="C41" s="530">
        <v>90</v>
      </c>
      <c r="D41" s="530" t="s">
        <v>624</v>
      </c>
      <c r="E41" s="530" t="s">
        <v>624</v>
      </c>
      <c r="F41" s="530" t="s">
        <v>624</v>
      </c>
      <c r="G41" s="530">
        <v>4</v>
      </c>
      <c r="H41" s="530">
        <v>4</v>
      </c>
      <c r="I41" s="530">
        <v>59</v>
      </c>
      <c r="J41" s="529" t="s">
        <v>409</v>
      </c>
    </row>
    <row r="42" spans="1:10" ht="17.25" x14ac:dyDescent="0.3">
      <c r="A42" s="531" t="s">
        <v>27</v>
      </c>
      <c r="B42" s="530">
        <v>255.52199999999999</v>
      </c>
      <c r="C42" s="530">
        <v>110</v>
      </c>
      <c r="D42" s="530" t="s">
        <v>624</v>
      </c>
      <c r="E42" s="530" t="s">
        <v>624</v>
      </c>
      <c r="F42" s="530">
        <v>1</v>
      </c>
      <c r="G42" s="530">
        <v>3</v>
      </c>
      <c r="H42" s="530">
        <v>4</v>
      </c>
      <c r="I42" s="530">
        <v>46</v>
      </c>
      <c r="J42" s="529" t="s">
        <v>408</v>
      </c>
    </row>
    <row r="43" spans="1:10" ht="17.25" x14ac:dyDescent="0.3">
      <c r="A43" s="531" t="s">
        <v>23</v>
      </c>
      <c r="B43" s="530">
        <v>359.52199999999999</v>
      </c>
      <c r="C43" s="530">
        <v>45</v>
      </c>
      <c r="D43" s="530" t="s">
        <v>624</v>
      </c>
      <c r="E43" s="530" t="s">
        <v>624</v>
      </c>
      <c r="F43" s="530">
        <v>2</v>
      </c>
      <c r="G43" s="530">
        <v>4</v>
      </c>
      <c r="H43" s="530">
        <v>5</v>
      </c>
      <c r="I43" s="530">
        <v>75</v>
      </c>
      <c r="J43" s="529" t="s">
        <v>407</v>
      </c>
    </row>
    <row r="44" spans="1:10" ht="17.25" x14ac:dyDescent="0.3">
      <c r="A44" s="531" t="s">
        <v>19</v>
      </c>
      <c r="B44" s="530">
        <v>308.45699999999999</v>
      </c>
      <c r="C44" s="530">
        <v>120</v>
      </c>
      <c r="D44" s="530" t="s">
        <v>624</v>
      </c>
      <c r="E44" s="530" t="s">
        <v>624</v>
      </c>
      <c r="F44" s="530">
        <v>5</v>
      </c>
      <c r="G44" s="530"/>
      <c r="H44" s="530">
        <v>4</v>
      </c>
      <c r="I44" s="530">
        <v>59</v>
      </c>
      <c r="J44" s="529" t="s">
        <v>406</v>
      </c>
    </row>
    <row r="45" spans="1:10" ht="17.25" x14ac:dyDescent="0.3">
      <c r="A45" s="531" t="s">
        <v>15</v>
      </c>
      <c r="B45" s="530">
        <v>106.893</v>
      </c>
      <c r="C45" s="530">
        <v>103</v>
      </c>
      <c r="D45" s="530" t="s">
        <v>624</v>
      </c>
      <c r="E45" s="530" t="s">
        <v>624</v>
      </c>
      <c r="F45" s="530">
        <v>1</v>
      </c>
      <c r="G45" s="530">
        <v>4</v>
      </c>
      <c r="H45" s="530">
        <v>4</v>
      </c>
      <c r="I45" s="530">
        <v>45</v>
      </c>
      <c r="J45" s="529" t="s">
        <v>14</v>
      </c>
    </row>
    <row r="46" spans="1:10" ht="17.25" x14ac:dyDescent="0.3">
      <c r="A46" s="531" t="s">
        <v>11</v>
      </c>
      <c r="B46" s="530">
        <v>162.82499999999999</v>
      </c>
      <c r="C46" s="530">
        <v>85</v>
      </c>
      <c r="D46" s="530" t="s">
        <v>624</v>
      </c>
      <c r="E46" s="530" t="s">
        <v>624</v>
      </c>
      <c r="F46" s="530">
        <v>1</v>
      </c>
      <c r="G46" s="530">
        <v>5</v>
      </c>
      <c r="H46" s="530">
        <v>5</v>
      </c>
      <c r="I46" s="530">
        <v>50</v>
      </c>
      <c r="J46" s="529" t="s">
        <v>10</v>
      </c>
    </row>
    <row r="47" spans="1:10" ht="18" thickBot="1" x14ac:dyDescent="0.35">
      <c r="A47" s="531" t="s">
        <v>7</v>
      </c>
      <c r="B47" s="530">
        <v>254.09299999999999</v>
      </c>
      <c r="C47" s="530">
        <v>18</v>
      </c>
      <c r="D47" s="530" t="s">
        <v>624</v>
      </c>
      <c r="E47" s="530" t="s">
        <v>624</v>
      </c>
      <c r="F47" s="530">
        <v>1</v>
      </c>
      <c r="G47" s="530">
        <v>5</v>
      </c>
      <c r="H47" s="530">
        <v>5</v>
      </c>
      <c r="I47" s="530">
        <v>61</v>
      </c>
      <c r="J47" s="529" t="s">
        <v>6</v>
      </c>
    </row>
    <row r="48" spans="1:10" x14ac:dyDescent="0.2">
      <c r="A48" s="528"/>
      <c r="B48" s="528"/>
      <c r="C48" s="528"/>
      <c r="D48" s="528"/>
      <c r="E48" s="528"/>
      <c r="F48" s="528"/>
      <c r="G48" s="528"/>
      <c r="H48" s="528"/>
      <c r="I48" s="528"/>
      <c r="J48" s="528"/>
    </row>
    <row r="49" spans="1:7" ht="18.75" x14ac:dyDescent="0.2">
      <c r="A49" s="527" t="s">
        <v>433</v>
      </c>
      <c r="B49" s="526" t="s">
        <v>691</v>
      </c>
      <c r="F49" s="527" t="s">
        <v>431</v>
      </c>
      <c r="G49" s="526" t="s">
        <v>690</v>
      </c>
    </row>
  </sheetData>
  <mergeCells count="3">
    <mergeCell ref="A4:A14"/>
    <mergeCell ref="D4:I9"/>
    <mergeCell ref="J4:J1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3" workbookViewId="0">
      <selection activeCell="E103" sqref="E103"/>
    </sheetView>
  </sheetViews>
  <sheetFormatPr defaultColWidth="8" defaultRowHeight="18.75" x14ac:dyDescent="0.3"/>
  <cols>
    <col min="1" max="1" width="1.5" style="129" customWidth="1"/>
    <col min="2" max="2" width="5" style="129" customWidth="1"/>
    <col min="3" max="3" width="3.75" style="129" customWidth="1"/>
    <col min="4" max="4" width="11.5" style="129" customWidth="1"/>
    <col min="5" max="5" width="11.125" style="129" customWidth="1"/>
    <col min="6" max="6" width="11.25" style="129" customWidth="1"/>
    <col min="7" max="10" width="10.25" style="129" customWidth="1"/>
    <col min="11" max="11" width="7.875" style="129" customWidth="1"/>
    <col min="12" max="12" width="7" style="129" customWidth="1"/>
    <col min="13" max="13" width="1.75" style="129" customWidth="1"/>
    <col min="14" max="14" width="19.5" style="129" customWidth="1"/>
    <col min="15" max="15" width="2" style="463" customWidth="1"/>
    <col min="16" max="17" width="3.625" style="129" customWidth="1"/>
    <col min="18" max="16384" width="8" style="129"/>
  </cols>
  <sheetData>
    <row r="1" spans="1:18" s="523" customFormat="1" x14ac:dyDescent="0.3">
      <c r="B1" s="523" t="s">
        <v>668</v>
      </c>
      <c r="C1" s="334">
        <v>1.4</v>
      </c>
      <c r="D1" s="523" t="s">
        <v>699</v>
      </c>
      <c r="O1" s="524"/>
    </row>
    <row r="2" spans="1:18" s="521" customFormat="1" x14ac:dyDescent="0.3">
      <c r="B2" s="523" t="s">
        <v>666</v>
      </c>
      <c r="C2" s="334">
        <v>1.4</v>
      </c>
      <c r="D2" s="523" t="s">
        <v>698</v>
      </c>
      <c r="O2" s="522"/>
    </row>
    <row r="3" spans="1:18" s="131" customFormat="1" ht="6" customHeight="1" x14ac:dyDescent="0.3">
      <c r="C3" s="334"/>
      <c r="O3" s="520"/>
      <c r="Q3" s="129"/>
      <c r="R3" s="129"/>
    </row>
    <row r="4" spans="1:18" s="130" customFormat="1" ht="27" customHeight="1" x14ac:dyDescent="0.25">
      <c r="A4" s="504" t="s">
        <v>426</v>
      </c>
      <c r="B4" s="497"/>
      <c r="C4" s="497"/>
      <c r="D4" s="503"/>
      <c r="E4" s="502"/>
      <c r="F4" s="502" t="s">
        <v>664</v>
      </c>
      <c r="G4" s="501" t="s">
        <v>663</v>
      </c>
      <c r="H4" s="500"/>
      <c r="I4" s="500"/>
      <c r="J4" s="500"/>
      <c r="K4" s="500"/>
      <c r="L4" s="499"/>
      <c r="M4" s="498" t="s">
        <v>373</v>
      </c>
      <c r="N4" s="497"/>
      <c r="O4" s="464"/>
    </row>
    <row r="5" spans="1:18" s="130" customFormat="1" ht="18" customHeight="1" x14ac:dyDescent="0.25">
      <c r="A5" s="490"/>
      <c r="B5" s="490"/>
      <c r="C5" s="490"/>
      <c r="D5" s="493"/>
      <c r="E5" s="484"/>
      <c r="F5" s="492" t="s">
        <v>662</v>
      </c>
      <c r="G5" s="496"/>
      <c r="H5" s="495"/>
      <c r="I5" s="495"/>
      <c r="K5" s="484"/>
      <c r="L5" s="484"/>
      <c r="M5" s="491"/>
      <c r="N5" s="490"/>
      <c r="O5" s="464"/>
    </row>
    <row r="6" spans="1:18" s="130" customFormat="1" ht="18" customHeight="1" x14ac:dyDescent="0.25">
      <c r="A6" s="490"/>
      <c r="B6" s="490"/>
      <c r="C6" s="490"/>
      <c r="D6" s="493"/>
      <c r="E6" s="484"/>
      <c r="F6" s="484" t="s">
        <v>661</v>
      </c>
      <c r="H6" s="494"/>
      <c r="I6" s="494"/>
      <c r="J6" s="484" t="s">
        <v>660</v>
      </c>
      <c r="K6" s="484"/>
      <c r="L6" s="484"/>
      <c r="M6" s="491"/>
      <c r="N6" s="490"/>
      <c r="O6" s="464"/>
    </row>
    <row r="7" spans="1:18" s="130" customFormat="1" ht="18" customHeight="1" x14ac:dyDescent="0.25">
      <c r="A7" s="490"/>
      <c r="B7" s="490"/>
      <c r="C7" s="490"/>
      <c r="D7" s="493"/>
      <c r="E7" s="484" t="s">
        <v>659</v>
      </c>
      <c r="F7" s="484" t="s">
        <v>658</v>
      </c>
      <c r="G7" s="492"/>
      <c r="H7" s="484"/>
      <c r="I7" s="484"/>
      <c r="J7" s="485" t="s">
        <v>657</v>
      </c>
      <c r="K7" s="484"/>
      <c r="L7" s="484"/>
      <c r="M7" s="491"/>
      <c r="N7" s="490"/>
    </row>
    <row r="8" spans="1:18" s="130" customFormat="1" ht="18" customHeight="1" x14ac:dyDescent="0.25">
      <c r="A8" s="490"/>
      <c r="B8" s="490"/>
      <c r="C8" s="490"/>
      <c r="D8" s="493"/>
      <c r="E8" s="484" t="s">
        <v>656</v>
      </c>
      <c r="F8" s="484" t="s">
        <v>655</v>
      </c>
      <c r="G8" s="492" t="s">
        <v>654</v>
      </c>
      <c r="H8" s="484" t="s">
        <v>653</v>
      </c>
      <c r="I8" s="484" t="s">
        <v>652</v>
      </c>
      <c r="J8" s="484" t="s">
        <v>640</v>
      </c>
      <c r="K8" s="484"/>
      <c r="L8" s="484"/>
      <c r="M8" s="491"/>
      <c r="N8" s="490"/>
    </row>
    <row r="9" spans="1:18" s="130" customFormat="1" ht="18" customHeight="1" x14ac:dyDescent="0.25">
      <c r="A9" s="490"/>
      <c r="B9" s="490"/>
      <c r="C9" s="490"/>
      <c r="D9" s="493"/>
      <c r="E9" s="484" t="s">
        <v>651</v>
      </c>
      <c r="F9" s="484" t="s">
        <v>650</v>
      </c>
      <c r="G9" s="492" t="s">
        <v>649</v>
      </c>
      <c r="H9" s="492" t="s">
        <v>648</v>
      </c>
      <c r="I9" s="484" t="s">
        <v>640</v>
      </c>
      <c r="J9" s="484" t="s">
        <v>647</v>
      </c>
      <c r="K9" s="484" t="s">
        <v>646</v>
      </c>
      <c r="L9" s="484" t="s">
        <v>645</v>
      </c>
      <c r="M9" s="491"/>
      <c r="N9" s="490"/>
      <c r="Q9" s="192"/>
      <c r="R9" s="192"/>
    </row>
    <row r="10" spans="1:18" s="519" customFormat="1" ht="18" customHeight="1" x14ac:dyDescent="0.25">
      <c r="A10" s="486"/>
      <c r="B10" s="486"/>
      <c r="C10" s="486"/>
      <c r="D10" s="489"/>
      <c r="E10" s="488" t="s">
        <v>644</v>
      </c>
      <c r="F10" s="488" t="s">
        <v>643</v>
      </c>
      <c r="G10" s="488" t="s">
        <v>642</v>
      </c>
      <c r="H10" s="488" t="s">
        <v>642</v>
      </c>
      <c r="I10" s="488" t="s">
        <v>642</v>
      </c>
      <c r="J10" s="488" t="s">
        <v>641</v>
      </c>
      <c r="K10" s="488" t="s">
        <v>640</v>
      </c>
      <c r="L10" s="488" t="s">
        <v>639</v>
      </c>
      <c r="M10" s="487"/>
      <c r="N10" s="486"/>
      <c r="O10" s="518"/>
      <c r="Q10" s="191"/>
      <c r="R10" s="191"/>
    </row>
    <row r="11" spans="1:18" s="518" customFormat="1" ht="3.75" customHeight="1" x14ac:dyDescent="0.25">
      <c r="A11" s="480"/>
      <c r="B11" s="480"/>
      <c r="C11" s="480"/>
      <c r="D11" s="480"/>
      <c r="E11" s="484"/>
      <c r="F11" s="484"/>
      <c r="G11" s="485"/>
      <c r="H11" s="485"/>
      <c r="I11" s="483"/>
      <c r="J11" s="484"/>
      <c r="K11" s="483"/>
      <c r="L11" s="482"/>
      <c r="M11" s="481"/>
      <c r="N11" s="480"/>
      <c r="Q11" s="191"/>
      <c r="R11" s="191"/>
    </row>
    <row r="12" spans="1:18" s="470" customFormat="1" ht="20.25" customHeight="1" x14ac:dyDescent="0.3">
      <c r="A12" s="517" t="s">
        <v>197</v>
      </c>
      <c r="B12" s="517"/>
      <c r="C12" s="517"/>
      <c r="D12" s="517"/>
      <c r="E12" s="516">
        <v>20493.964</v>
      </c>
      <c r="F12" s="515" t="s">
        <v>624</v>
      </c>
      <c r="G12" s="514">
        <v>1</v>
      </c>
      <c r="H12" s="513">
        <v>4</v>
      </c>
      <c r="I12" s="512">
        <v>71</v>
      </c>
      <c r="J12" s="511">
        <v>258</v>
      </c>
      <c r="K12" s="512">
        <v>287</v>
      </c>
      <c r="L12" s="511">
        <v>3739</v>
      </c>
      <c r="M12" s="510" t="s">
        <v>196</v>
      </c>
      <c r="N12" s="509"/>
      <c r="O12" s="508"/>
      <c r="Q12" s="477"/>
      <c r="R12" s="477"/>
    </row>
    <row r="13" spans="1:18" s="470" customFormat="1" ht="18" customHeight="1" x14ac:dyDescent="0.25">
      <c r="A13" s="470" t="s">
        <v>195</v>
      </c>
      <c r="E13" s="475">
        <v>755.596</v>
      </c>
      <c r="F13" s="472" t="s">
        <v>624</v>
      </c>
      <c r="G13" s="474">
        <v>1</v>
      </c>
      <c r="H13" s="474" t="s">
        <v>687</v>
      </c>
      <c r="I13" s="473">
        <v>16</v>
      </c>
      <c r="J13" s="472">
        <v>11</v>
      </c>
      <c r="K13" s="473">
        <v>24</v>
      </c>
      <c r="L13" s="472">
        <v>235</v>
      </c>
      <c r="M13" s="479" t="s">
        <v>686</v>
      </c>
      <c r="N13" s="479"/>
      <c r="O13" s="508"/>
      <c r="Q13" s="477"/>
      <c r="R13" s="477"/>
    </row>
    <row r="14" spans="1:18" s="470" customFormat="1" ht="18" customHeight="1" x14ac:dyDescent="0.25">
      <c r="A14" s="470" t="s">
        <v>177</v>
      </c>
      <c r="E14" s="475">
        <v>1816.8510000000001</v>
      </c>
      <c r="F14" s="472">
        <v>58</v>
      </c>
      <c r="G14" s="474" t="s">
        <v>685</v>
      </c>
      <c r="H14" s="474" t="s">
        <v>623</v>
      </c>
      <c r="I14" s="473">
        <v>5</v>
      </c>
      <c r="J14" s="472">
        <v>10</v>
      </c>
      <c r="K14" s="473">
        <v>12</v>
      </c>
      <c r="L14" s="472">
        <v>153</v>
      </c>
      <c r="M14" s="479" t="s">
        <v>684</v>
      </c>
      <c r="N14" s="479"/>
      <c r="O14" s="508"/>
      <c r="Q14" s="477"/>
      <c r="R14" s="477"/>
    </row>
    <row r="15" spans="1:18" s="470" customFormat="1" ht="18" customHeight="1" x14ac:dyDescent="0.25">
      <c r="A15" s="470" t="s">
        <v>169</v>
      </c>
      <c r="E15" s="475">
        <v>1200.239</v>
      </c>
      <c r="F15" s="472">
        <v>88</v>
      </c>
      <c r="G15" s="474" t="s">
        <v>624</v>
      </c>
      <c r="H15" s="474" t="s">
        <v>623</v>
      </c>
      <c r="I15" s="473">
        <v>2</v>
      </c>
      <c r="J15" s="472">
        <v>6</v>
      </c>
      <c r="K15" s="473">
        <v>6</v>
      </c>
      <c r="L15" s="472">
        <v>85</v>
      </c>
      <c r="M15" s="479" t="s">
        <v>683</v>
      </c>
      <c r="N15" s="479"/>
      <c r="O15" s="508"/>
      <c r="Q15" s="477"/>
      <c r="R15" s="477"/>
    </row>
    <row r="16" spans="1:18" s="470" customFormat="1" ht="18" customHeight="1" x14ac:dyDescent="0.25">
      <c r="A16" s="470" t="s">
        <v>163</v>
      </c>
      <c r="E16" s="475">
        <v>454.73700000000002</v>
      </c>
      <c r="F16" s="472">
        <v>79</v>
      </c>
      <c r="G16" s="474" t="s">
        <v>624</v>
      </c>
      <c r="H16" s="474" t="s">
        <v>623</v>
      </c>
      <c r="I16" s="473">
        <v>2</v>
      </c>
      <c r="J16" s="472">
        <v>10</v>
      </c>
      <c r="K16" s="473">
        <v>10</v>
      </c>
      <c r="L16" s="472">
        <v>156</v>
      </c>
      <c r="M16" s="479" t="s">
        <v>682</v>
      </c>
      <c r="N16" s="479"/>
      <c r="O16" s="508"/>
      <c r="Q16" s="477"/>
      <c r="R16" s="477"/>
    </row>
    <row r="17" spans="1:18" s="470" customFormat="1" ht="18" customHeight="1" x14ac:dyDescent="0.25">
      <c r="A17" s="470" t="s">
        <v>157</v>
      </c>
      <c r="E17" s="475">
        <v>218.875</v>
      </c>
      <c r="F17" s="472">
        <v>85</v>
      </c>
      <c r="G17" s="474" t="s">
        <v>624</v>
      </c>
      <c r="H17" s="474" t="s">
        <v>623</v>
      </c>
      <c r="I17" s="473">
        <v>1</v>
      </c>
      <c r="J17" s="472">
        <v>4</v>
      </c>
      <c r="K17" s="473">
        <v>4</v>
      </c>
      <c r="L17" s="472">
        <v>39</v>
      </c>
      <c r="M17" s="479" t="s">
        <v>681</v>
      </c>
      <c r="N17" s="479"/>
      <c r="O17" s="508"/>
      <c r="Q17" s="477"/>
      <c r="R17" s="477"/>
    </row>
    <row r="18" spans="1:18" s="470" customFormat="1" ht="18" customHeight="1" x14ac:dyDescent="0.25">
      <c r="A18" s="470" t="s">
        <v>153</v>
      </c>
      <c r="E18" s="475">
        <v>501.67200000000003</v>
      </c>
      <c r="F18" s="472">
        <v>40</v>
      </c>
      <c r="G18" s="474" t="s">
        <v>624</v>
      </c>
      <c r="H18" s="474" t="s">
        <v>623</v>
      </c>
      <c r="I18" s="473">
        <v>1</v>
      </c>
      <c r="J18" s="472">
        <v>8</v>
      </c>
      <c r="K18" s="473">
        <v>8</v>
      </c>
      <c r="L18" s="472">
        <v>109</v>
      </c>
      <c r="M18" s="479" t="s">
        <v>680</v>
      </c>
      <c r="N18" s="479"/>
      <c r="O18" s="508"/>
      <c r="Q18" s="477"/>
      <c r="R18" s="477"/>
    </row>
    <row r="19" spans="1:18" s="470" customFormat="1" ht="18" customHeight="1" x14ac:dyDescent="0.25">
      <c r="A19" s="470" t="s">
        <v>148</v>
      </c>
      <c r="E19" s="475">
        <v>503.91699999999997</v>
      </c>
      <c r="F19" s="472">
        <v>30</v>
      </c>
      <c r="G19" s="474" t="s">
        <v>624</v>
      </c>
      <c r="H19" s="474" t="s">
        <v>623</v>
      </c>
      <c r="I19" s="473">
        <v>3</v>
      </c>
      <c r="J19" s="472">
        <v>9</v>
      </c>
      <c r="K19" s="473">
        <v>10</v>
      </c>
      <c r="L19" s="472">
        <v>132</v>
      </c>
      <c r="M19" s="479" t="s">
        <v>679</v>
      </c>
      <c r="N19" s="479"/>
      <c r="O19" s="508"/>
      <c r="Q19" s="477"/>
      <c r="R19" s="477"/>
    </row>
    <row r="20" spans="1:18" s="470" customFormat="1" ht="18" customHeight="1" x14ac:dyDescent="0.25">
      <c r="A20" s="470" t="s">
        <v>140</v>
      </c>
      <c r="E20" s="475">
        <v>1428.143</v>
      </c>
      <c r="F20" s="472">
        <v>84</v>
      </c>
      <c r="G20" s="474" t="s">
        <v>624</v>
      </c>
      <c r="H20" s="474" t="s">
        <v>623</v>
      </c>
      <c r="I20" s="473">
        <v>3</v>
      </c>
      <c r="J20" s="472">
        <v>15</v>
      </c>
      <c r="K20" s="473">
        <v>16</v>
      </c>
      <c r="L20" s="472">
        <v>225</v>
      </c>
      <c r="M20" s="479" t="s">
        <v>678</v>
      </c>
      <c r="N20" s="479"/>
      <c r="O20" s="508"/>
      <c r="Q20" s="477"/>
      <c r="R20" s="477"/>
    </row>
    <row r="21" spans="1:18" s="470" customFormat="1" ht="18" customHeight="1" x14ac:dyDescent="0.25">
      <c r="A21" s="470" t="s">
        <v>132</v>
      </c>
      <c r="E21" s="475">
        <v>541.99400000000003</v>
      </c>
      <c r="F21" s="472">
        <v>28</v>
      </c>
      <c r="G21" s="474" t="s">
        <v>624</v>
      </c>
      <c r="H21" s="474" t="s">
        <v>623</v>
      </c>
      <c r="I21" s="473">
        <v>3</v>
      </c>
      <c r="J21" s="472">
        <v>9</v>
      </c>
      <c r="K21" s="473">
        <v>10</v>
      </c>
      <c r="L21" s="472">
        <v>133</v>
      </c>
      <c r="M21" s="479" t="s">
        <v>677</v>
      </c>
      <c r="N21" s="479"/>
      <c r="Q21" s="477"/>
      <c r="R21" s="477"/>
    </row>
    <row r="22" spans="1:18" s="470" customFormat="1" ht="18" customHeight="1" x14ac:dyDescent="0.25">
      <c r="A22" s="470" t="s">
        <v>124</v>
      </c>
      <c r="E22" s="475">
        <v>676.98099999999999</v>
      </c>
      <c r="F22" s="472">
        <v>37</v>
      </c>
      <c r="G22" s="474" t="s">
        <v>624</v>
      </c>
      <c r="H22" s="474" t="s">
        <v>623</v>
      </c>
      <c r="I22" s="473">
        <v>6</v>
      </c>
      <c r="J22" s="472">
        <v>12</v>
      </c>
      <c r="K22" s="473">
        <v>15</v>
      </c>
      <c r="L22" s="472">
        <v>195</v>
      </c>
      <c r="M22" s="479" t="s">
        <v>676</v>
      </c>
      <c r="N22" s="479"/>
      <c r="Q22" s="477"/>
      <c r="R22" s="477"/>
    </row>
    <row r="23" spans="1:18" s="470" customFormat="1" ht="18" customHeight="1" x14ac:dyDescent="0.25">
      <c r="A23" s="470" t="s">
        <v>110</v>
      </c>
      <c r="E23" s="475">
        <v>297.76900000000001</v>
      </c>
      <c r="F23" s="472">
        <v>50</v>
      </c>
      <c r="G23" s="474" t="s">
        <v>624</v>
      </c>
      <c r="H23" s="474" t="s">
        <v>623</v>
      </c>
      <c r="I23" s="473">
        <v>3</v>
      </c>
      <c r="J23" s="472">
        <v>6</v>
      </c>
      <c r="K23" s="473">
        <v>7</v>
      </c>
      <c r="L23" s="472">
        <v>72</v>
      </c>
      <c r="M23" s="479" t="s">
        <v>675</v>
      </c>
      <c r="N23" s="479"/>
      <c r="Q23" s="477"/>
      <c r="R23" s="477"/>
    </row>
    <row r="24" spans="1:18" s="470" customFormat="1" ht="18" customHeight="1" x14ac:dyDescent="0.25">
      <c r="A24" s="470" t="s">
        <v>104</v>
      </c>
      <c r="E24" s="475">
        <v>305.02800000000002</v>
      </c>
      <c r="F24" s="472">
        <v>101</v>
      </c>
      <c r="G24" s="474" t="s">
        <v>624</v>
      </c>
      <c r="H24" s="474">
        <v>1</v>
      </c>
      <c r="I24" s="473">
        <v>2</v>
      </c>
      <c r="J24" s="472">
        <v>9</v>
      </c>
      <c r="K24" s="473">
        <v>10</v>
      </c>
      <c r="L24" s="472">
        <v>122</v>
      </c>
      <c r="M24" s="479" t="s">
        <v>674</v>
      </c>
      <c r="N24" s="479"/>
      <c r="Q24" s="477"/>
      <c r="R24" s="477"/>
    </row>
    <row r="25" spans="1:18" s="470" customFormat="1" ht="18" customHeight="1" x14ac:dyDescent="0.25">
      <c r="A25" s="470" t="s">
        <v>100</v>
      </c>
      <c r="E25" s="475">
        <v>600.64800000000002</v>
      </c>
      <c r="F25" s="472">
        <v>97</v>
      </c>
      <c r="G25" s="474" t="s">
        <v>624</v>
      </c>
      <c r="H25" s="474" t="s">
        <v>623</v>
      </c>
      <c r="I25" s="473">
        <v>1</v>
      </c>
      <c r="J25" s="472">
        <v>13</v>
      </c>
      <c r="K25" s="473">
        <v>13</v>
      </c>
      <c r="L25" s="472">
        <v>151</v>
      </c>
      <c r="M25" s="479" t="s">
        <v>673</v>
      </c>
      <c r="N25" s="479"/>
      <c r="Q25" s="477"/>
      <c r="R25" s="477"/>
    </row>
    <row r="26" spans="1:18" s="470" customFormat="1" ht="18" customHeight="1" x14ac:dyDescent="0.25">
      <c r="A26" s="470" t="s">
        <v>96</v>
      </c>
      <c r="E26" s="475">
        <v>1374.3209999999999</v>
      </c>
      <c r="F26" s="472">
        <v>34</v>
      </c>
      <c r="G26" s="474" t="s">
        <v>624</v>
      </c>
      <c r="H26" s="474">
        <v>1</v>
      </c>
      <c r="I26" s="473">
        <v>6</v>
      </c>
      <c r="J26" s="472">
        <v>12</v>
      </c>
      <c r="K26" s="473">
        <v>16</v>
      </c>
      <c r="L26" s="472">
        <v>215</v>
      </c>
      <c r="M26" s="479" t="s">
        <v>672</v>
      </c>
      <c r="N26" s="479"/>
      <c r="O26" s="508"/>
      <c r="Q26" s="477"/>
      <c r="R26" s="477"/>
    </row>
    <row r="27" spans="1:18" s="470" customFormat="1" ht="18" customHeight="1" x14ac:dyDescent="0.25">
      <c r="A27" s="470" t="s">
        <v>88</v>
      </c>
      <c r="E27" s="475">
        <v>896.87099999999998</v>
      </c>
      <c r="F27" s="472">
        <v>60</v>
      </c>
      <c r="G27" s="474" t="s">
        <v>624</v>
      </c>
      <c r="H27" s="474" t="s">
        <v>623</v>
      </c>
      <c r="I27" s="473">
        <v>2</v>
      </c>
      <c r="J27" s="472">
        <v>11</v>
      </c>
      <c r="K27" s="473">
        <v>12</v>
      </c>
      <c r="L27" s="472">
        <v>212</v>
      </c>
      <c r="M27" s="479" t="s">
        <v>671</v>
      </c>
      <c r="N27" s="479"/>
      <c r="O27" s="508"/>
      <c r="Q27" s="477"/>
      <c r="R27" s="477"/>
    </row>
    <row r="28" spans="1:18" s="470" customFormat="1" ht="18" customHeight="1" x14ac:dyDescent="0.25">
      <c r="A28" s="470" t="s">
        <v>83</v>
      </c>
      <c r="E28" s="475">
        <v>495.17500000000001</v>
      </c>
      <c r="F28" s="472">
        <v>65</v>
      </c>
      <c r="G28" s="474" t="s">
        <v>624</v>
      </c>
      <c r="H28" s="474" t="s">
        <v>623</v>
      </c>
      <c r="I28" s="473">
        <v>3</v>
      </c>
      <c r="J28" s="472">
        <v>9</v>
      </c>
      <c r="K28" s="473">
        <v>10</v>
      </c>
      <c r="L28" s="472">
        <v>120</v>
      </c>
      <c r="M28" s="479" t="s">
        <v>670</v>
      </c>
      <c r="N28" s="479"/>
      <c r="Q28" s="477"/>
      <c r="R28" s="477"/>
    </row>
    <row r="29" spans="1:18" s="470" customFormat="1" ht="18" customHeight="1" x14ac:dyDescent="0.25">
      <c r="A29" s="470" t="s">
        <v>77</v>
      </c>
      <c r="E29" s="475">
        <v>540.56700000000001</v>
      </c>
      <c r="F29" s="472">
        <v>98</v>
      </c>
      <c r="G29" s="474" t="s">
        <v>624</v>
      </c>
      <c r="H29" s="474" t="s">
        <v>623</v>
      </c>
      <c r="I29" s="473">
        <v>1</v>
      </c>
      <c r="J29" s="472">
        <v>9</v>
      </c>
      <c r="K29" s="473">
        <v>9</v>
      </c>
      <c r="L29" s="472">
        <v>133</v>
      </c>
      <c r="M29" s="479" t="s">
        <v>669</v>
      </c>
      <c r="N29" s="479"/>
      <c r="Q29" s="477"/>
      <c r="R29" s="477"/>
    </row>
    <row r="30" spans="1:18" ht="21" customHeight="1" x14ac:dyDescent="0.3">
      <c r="A30" s="36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Q30" s="507"/>
      <c r="R30" s="507"/>
    </row>
    <row r="31" spans="1:18" ht="18.600000000000001" customHeight="1" x14ac:dyDescent="0.3">
      <c r="A31" s="506"/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506"/>
      <c r="N31" s="464"/>
      <c r="Q31" s="505"/>
      <c r="R31" s="505"/>
    </row>
    <row r="32" spans="1:18" ht="23.25" customHeight="1" x14ac:dyDescent="0.3">
      <c r="A32" s="132"/>
      <c r="B32" s="132" t="s">
        <v>668</v>
      </c>
      <c r="C32" s="334">
        <v>1.4</v>
      </c>
      <c r="D32" s="132" t="s">
        <v>697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Q32" s="284"/>
      <c r="R32" s="284"/>
    </row>
    <row r="33" spans="1:18" x14ac:dyDescent="0.3">
      <c r="A33" s="131"/>
      <c r="B33" s="132" t="s">
        <v>666</v>
      </c>
      <c r="C33" s="334">
        <v>1.4</v>
      </c>
      <c r="D33" s="132" t="s">
        <v>696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29"/>
      <c r="Q33" s="191"/>
      <c r="R33" s="191"/>
    </row>
    <row r="34" spans="1:18" ht="9.75" customHeight="1" x14ac:dyDescent="0.3">
      <c r="A34" s="131"/>
      <c r="B34" s="131"/>
      <c r="C34" s="334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29"/>
      <c r="Q34" s="191"/>
      <c r="R34" s="191"/>
    </row>
    <row r="35" spans="1:18" x14ac:dyDescent="0.3">
      <c r="A35" s="504" t="s">
        <v>426</v>
      </c>
      <c r="B35" s="497"/>
      <c r="C35" s="497"/>
      <c r="D35" s="503"/>
      <c r="E35" s="502"/>
      <c r="F35" s="502" t="s">
        <v>664</v>
      </c>
      <c r="G35" s="501" t="s">
        <v>663</v>
      </c>
      <c r="H35" s="500"/>
      <c r="I35" s="500"/>
      <c r="J35" s="500"/>
      <c r="K35" s="500"/>
      <c r="L35" s="499"/>
      <c r="M35" s="498" t="s">
        <v>373</v>
      </c>
      <c r="N35" s="497"/>
      <c r="O35" s="129"/>
      <c r="Q35" s="191"/>
      <c r="R35" s="191"/>
    </row>
    <row r="36" spans="1:18" x14ac:dyDescent="0.3">
      <c r="A36" s="490"/>
      <c r="B36" s="490"/>
      <c r="C36" s="490"/>
      <c r="D36" s="493"/>
      <c r="E36" s="484"/>
      <c r="F36" s="492" t="s">
        <v>662</v>
      </c>
      <c r="G36" s="496"/>
      <c r="H36" s="495"/>
      <c r="I36" s="495"/>
      <c r="J36" s="130"/>
      <c r="K36" s="484"/>
      <c r="L36" s="484"/>
      <c r="M36" s="491"/>
      <c r="N36" s="490"/>
      <c r="O36" s="129"/>
      <c r="Q36" s="191"/>
      <c r="R36" s="191"/>
    </row>
    <row r="37" spans="1:18" ht="16.899999999999999" customHeight="1" x14ac:dyDescent="0.3">
      <c r="A37" s="490"/>
      <c r="B37" s="490"/>
      <c r="C37" s="490"/>
      <c r="D37" s="493"/>
      <c r="E37" s="484"/>
      <c r="F37" s="484" t="s">
        <v>661</v>
      </c>
      <c r="G37" s="130"/>
      <c r="H37" s="494"/>
      <c r="I37" s="494"/>
      <c r="J37" s="484" t="s">
        <v>660</v>
      </c>
      <c r="K37" s="484"/>
      <c r="L37" s="484"/>
      <c r="M37" s="491"/>
      <c r="N37" s="490"/>
      <c r="O37" s="129"/>
      <c r="Q37" s="191"/>
      <c r="R37" s="191"/>
    </row>
    <row r="38" spans="1:18" ht="16.899999999999999" customHeight="1" x14ac:dyDescent="0.3">
      <c r="A38" s="490"/>
      <c r="B38" s="490"/>
      <c r="C38" s="490"/>
      <c r="D38" s="493"/>
      <c r="E38" s="484" t="s">
        <v>659</v>
      </c>
      <c r="F38" s="484" t="s">
        <v>658</v>
      </c>
      <c r="G38" s="492"/>
      <c r="H38" s="484"/>
      <c r="I38" s="484"/>
      <c r="J38" s="485" t="s">
        <v>657</v>
      </c>
      <c r="K38" s="484"/>
      <c r="L38" s="484"/>
      <c r="M38" s="491"/>
      <c r="N38" s="490"/>
      <c r="O38" s="129"/>
      <c r="Q38" s="192"/>
      <c r="R38" s="192"/>
    </row>
    <row r="39" spans="1:18" ht="16.899999999999999" customHeight="1" x14ac:dyDescent="0.3">
      <c r="A39" s="490"/>
      <c r="B39" s="490"/>
      <c r="C39" s="490"/>
      <c r="D39" s="493"/>
      <c r="E39" s="484" t="s">
        <v>656</v>
      </c>
      <c r="F39" s="484" t="s">
        <v>655</v>
      </c>
      <c r="G39" s="492" t="s">
        <v>654</v>
      </c>
      <c r="H39" s="484" t="s">
        <v>653</v>
      </c>
      <c r="I39" s="484" t="s">
        <v>652</v>
      </c>
      <c r="J39" s="484" t="s">
        <v>640</v>
      </c>
      <c r="K39" s="484"/>
      <c r="L39" s="484"/>
      <c r="M39" s="491"/>
      <c r="N39" s="490"/>
      <c r="O39" s="129"/>
      <c r="Q39" s="191"/>
      <c r="R39" s="191"/>
    </row>
    <row r="40" spans="1:18" ht="16.899999999999999" customHeight="1" x14ac:dyDescent="0.3">
      <c r="A40" s="490"/>
      <c r="B40" s="490"/>
      <c r="C40" s="490"/>
      <c r="D40" s="493"/>
      <c r="E40" s="484" t="s">
        <v>651</v>
      </c>
      <c r="F40" s="484" t="s">
        <v>650</v>
      </c>
      <c r="G40" s="492" t="s">
        <v>649</v>
      </c>
      <c r="H40" s="492" t="s">
        <v>648</v>
      </c>
      <c r="I40" s="484" t="s">
        <v>640</v>
      </c>
      <c r="J40" s="484" t="s">
        <v>647</v>
      </c>
      <c r="K40" s="484" t="s">
        <v>646</v>
      </c>
      <c r="L40" s="484" t="s">
        <v>645</v>
      </c>
      <c r="M40" s="491"/>
      <c r="N40" s="490"/>
      <c r="O40" s="129"/>
      <c r="Q40" s="191"/>
      <c r="R40" s="191"/>
    </row>
    <row r="41" spans="1:18" ht="16.899999999999999" customHeight="1" x14ac:dyDescent="0.3">
      <c r="A41" s="486"/>
      <c r="B41" s="486"/>
      <c r="C41" s="486"/>
      <c r="D41" s="489"/>
      <c r="E41" s="488" t="s">
        <v>644</v>
      </c>
      <c r="F41" s="488" t="s">
        <v>643</v>
      </c>
      <c r="G41" s="488" t="s">
        <v>642</v>
      </c>
      <c r="H41" s="488" t="s">
        <v>642</v>
      </c>
      <c r="I41" s="488" t="s">
        <v>642</v>
      </c>
      <c r="J41" s="488" t="s">
        <v>641</v>
      </c>
      <c r="K41" s="488" t="s">
        <v>640</v>
      </c>
      <c r="L41" s="488" t="s">
        <v>639</v>
      </c>
      <c r="M41" s="487"/>
      <c r="N41" s="486"/>
      <c r="O41" s="129"/>
      <c r="Q41" s="191"/>
      <c r="R41" s="191"/>
    </row>
    <row r="42" spans="1:18" ht="3" customHeight="1" x14ac:dyDescent="0.3">
      <c r="A42" s="480"/>
      <c r="B42" s="480"/>
      <c r="C42" s="480"/>
      <c r="D42" s="480"/>
      <c r="E42" s="484"/>
      <c r="F42" s="484"/>
      <c r="G42" s="485"/>
      <c r="H42" s="485"/>
      <c r="I42" s="483"/>
      <c r="J42" s="484"/>
      <c r="K42" s="483"/>
      <c r="L42" s="482"/>
      <c r="M42" s="481"/>
      <c r="N42" s="480"/>
      <c r="O42" s="129"/>
      <c r="Q42" s="191"/>
      <c r="R42" s="191"/>
    </row>
    <row r="43" spans="1:18" s="469" customFormat="1" ht="21" customHeight="1" x14ac:dyDescent="0.3">
      <c r="A43" s="470" t="s">
        <v>73</v>
      </c>
      <c r="B43" s="470"/>
      <c r="C43" s="470"/>
      <c r="D43" s="470"/>
      <c r="E43" s="475">
        <v>782.85299999999995</v>
      </c>
      <c r="F43" s="472">
        <v>36</v>
      </c>
      <c r="G43" s="474" t="s">
        <v>624</v>
      </c>
      <c r="H43" s="474" t="s">
        <v>623</v>
      </c>
      <c r="I43" s="473">
        <v>2</v>
      </c>
      <c r="J43" s="472">
        <v>11</v>
      </c>
      <c r="K43" s="473">
        <v>11</v>
      </c>
      <c r="L43" s="472">
        <v>127</v>
      </c>
      <c r="M43" s="479" t="s">
        <v>638</v>
      </c>
      <c r="N43" s="479"/>
      <c r="Q43" s="477"/>
      <c r="R43" s="477"/>
    </row>
    <row r="44" spans="1:18" s="469" customFormat="1" ht="18" customHeight="1" x14ac:dyDescent="0.3">
      <c r="A44" s="470" t="s">
        <v>67</v>
      </c>
      <c r="B44" s="470"/>
      <c r="C44" s="470"/>
      <c r="D44" s="470"/>
      <c r="E44" s="475">
        <v>203.60499999999999</v>
      </c>
      <c r="F44" s="472">
        <v>22</v>
      </c>
      <c r="G44" s="474" t="s">
        <v>624</v>
      </c>
      <c r="H44" s="474" t="s">
        <v>623</v>
      </c>
      <c r="I44" s="473">
        <v>2</v>
      </c>
      <c r="J44" s="472">
        <v>4</v>
      </c>
      <c r="K44" s="473">
        <v>5</v>
      </c>
      <c r="L44" s="472">
        <v>46</v>
      </c>
      <c r="M44" s="471" t="s">
        <v>637</v>
      </c>
      <c r="N44" s="470"/>
      <c r="Q44" s="477"/>
      <c r="R44" s="477"/>
    </row>
    <row r="45" spans="1:18" s="469" customFormat="1" ht="18" customHeight="1" x14ac:dyDescent="0.3">
      <c r="A45" s="470" t="s">
        <v>63</v>
      </c>
      <c r="B45" s="470"/>
      <c r="C45" s="470"/>
      <c r="D45" s="470"/>
      <c r="E45" s="475">
        <v>1247.068</v>
      </c>
      <c r="F45" s="472">
        <v>45</v>
      </c>
      <c r="G45" s="474" t="s">
        <v>624</v>
      </c>
      <c r="H45" s="474">
        <v>1</v>
      </c>
      <c r="I45" s="473">
        <v>4</v>
      </c>
      <c r="J45" s="472">
        <v>11</v>
      </c>
      <c r="K45" s="473">
        <v>12</v>
      </c>
      <c r="L45" s="472">
        <v>157</v>
      </c>
      <c r="M45" s="471" t="s">
        <v>636</v>
      </c>
      <c r="N45" s="470"/>
      <c r="Q45" s="477"/>
      <c r="R45" s="477"/>
    </row>
    <row r="46" spans="1:18" s="469" customFormat="1" ht="18" customHeight="1" x14ac:dyDescent="0.3">
      <c r="A46" s="470" t="s">
        <v>53</v>
      </c>
      <c r="B46" s="470"/>
      <c r="C46" s="470"/>
      <c r="D46" s="470"/>
      <c r="E46" s="475">
        <v>1825.1679999999999</v>
      </c>
      <c r="F46" s="472">
        <v>85</v>
      </c>
      <c r="G46" s="474" t="s">
        <v>624</v>
      </c>
      <c r="H46" s="474">
        <v>1</v>
      </c>
      <c r="I46" s="473">
        <v>5</v>
      </c>
      <c r="J46" s="472">
        <v>9</v>
      </c>
      <c r="K46" s="473">
        <v>12</v>
      </c>
      <c r="L46" s="472">
        <v>219</v>
      </c>
      <c r="M46" s="471" t="s">
        <v>635</v>
      </c>
      <c r="N46" s="470"/>
      <c r="Q46" s="477"/>
      <c r="R46" s="477"/>
    </row>
    <row r="47" spans="1:18" s="469" customFormat="1" ht="18" customHeight="1" x14ac:dyDescent="0.3">
      <c r="A47" s="470" t="s">
        <v>41</v>
      </c>
      <c r="B47" s="470"/>
      <c r="C47" s="470"/>
      <c r="D47" s="470"/>
      <c r="E47" s="475">
        <v>590.44799999999998</v>
      </c>
      <c r="F47" s="472">
        <v>52</v>
      </c>
      <c r="G47" s="474" t="s">
        <v>624</v>
      </c>
      <c r="H47" s="474" t="s">
        <v>623</v>
      </c>
      <c r="I47" s="473">
        <v>2</v>
      </c>
      <c r="J47" s="472">
        <v>7</v>
      </c>
      <c r="K47" s="473">
        <v>9</v>
      </c>
      <c r="L47" s="472">
        <v>104</v>
      </c>
      <c r="M47" s="471" t="s">
        <v>634</v>
      </c>
      <c r="N47" s="470"/>
      <c r="Q47" s="477"/>
      <c r="R47" s="477"/>
    </row>
    <row r="48" spans="1:18" s="469" customFormat="1" ht="18" customHeight="1" x14ac:dyDescent="0.3">
      <c r="A48" s="470" t="s">
        <v>39</v>
      </c>
      <c r="B48" s="470"/>
      <c r="C48" s="470"/>
      <c r="D48" s="470"/>
      <c r="E48" s="475">
        <v>107.258</v>
      </c>
      <c r="F48" s="472">
        <v>130</v>
      </c>
      <c r="G48" s="474" t="s">
        <v>624</v>
      </c>
      <c r="H48" s="474" t="s">
        <v>623</v>
      </c>
      <c r="I48" s="473">
        <v>1</v>
      </c>
      <c r="J48" s="472">
        <v>4</v>
      </c>
      <c r="K48" s="473">
        <v>5</v>
      </c>
      <c r="L48" s="472">
        <v>56</v>
      </c>
      <c r="M48" s="471" t="s">
        <v>633</v>
      </c>
      <c r="N48" s="470"/>
      <c r="Q48" s="477"/>
      <c r="R48" s="477"/>
    </row>
    <row r="49" spans="1:18" s="469" customFormat="1" ht="18" customHeight="1" x14ac:dyDescent="0.3">
      <c r="A49" s="470" t="s">
        <v>37</v>
      </c>
      <c r="B49" s="470"/>
      <c r="C49" s="470"/>
      <c r="D49" s="470"/>
      <c r="E49" s="475">
        <v>193.40700000000001</v>
      </c>
      <c r="F49" s="472">
        <v>75</v>
      </c>
      <c r="G49" s="474" t="s">
        <v>624</v>
      </c>
      <c r="H49" s="474" t="s">
        <v>623</v>
      </c>
      <c r="I49" s="473">
        <v>2</v>
      </c>
      <c r="J49" s="472">
        <v>4</v>
      </c>
      <c r="K49" s="473">
        <v>5</v>
      </c>
      <c r="L49" s="472">
        <v>65</v>
      </c>
      <c r="M49" s="471" t="s">
        <v>632</v>
      </c>
      <c r="N49" s="470"/>
      <c r="Q49" s="477"/>
      <c r="R49" s="477"/>
    </row>
    <row r="50" spans="1:18" s="469" customFormat="1" ht="18" customHeight="1" x14ac:dyDescent="0.3">
      <c r="A50" s="470" t="s">
        <v>33</v>
      </c>
      <c r="B50" s="470"/>
      <c r="C50" s="470"/>
      <c r="D50" s="470"/>
      <c r="E50" s="475">
        <v>1129.9960000000001</v>
      </c>
      <c r="F50" s="472">
        <v>70</v>
      </c>
      <c r="G50" s="474" t="s">
        <v>624</v>
      </c>
      <c r="H50" s="474" t="s">
        <v>623</v>
      </c>
      <c r="I50" s="473">
        <v>1</v>
      </c>
      <c r="J50" s="472">
        <v>5</v>
      </c>
      <c r="K50" s="473">
        <v>5</v>
      </c>
      <c r="L50" s="472">
        <v>83</v>
      </c>
      <c r="M50" s="471" t="s">
        <v>631</v>
      </c>
      <c r="N50" s="470"/>
      <c r="Q50" s="477"/>
      <c r="R50" s="477"/>
    </row>
    <row r="51" spans="1:18" s="469" customFormat="1" ht="18" customHeight="1" x14ac:dyDescent="0.3">
      <c r="A51" s="470" t="s">
        <v>29</v>
      </c>
      <c r="B51" s="470"/>
      <c r="C51" s="470"/>
      <c r="D51" s="470"/>
      <c r="E51" s="475">
        <v>357.46499999999997</v>
      </c>
      <c r="F51" s="472">
        <v>90</v>
      </c>
      <c r="G51" s="474" t="s">
        <v>624</v>
      </c>
      <c r="H51" s="474" t="s">
        <v>623</v>
      </c>
      <c r="I51" s="473" t="s">
        <v>623</v>
      </c>
      <c r="J51" s="472">
        <v>4</v>
      </c>
      <c r="K51" s="473">
        <v>4</v>
      </c>
      <c r="L51" s="472">
        <v>59</v>
      </c>
      <c r="M51" s="471" t="s">
        <v>630</v>
      </c>
      <c r="N51" s="470"/>
      <c r="Q51" s="477"/>
      <c r="R51" s="477"/>
    </row>
    <row r="52" spans="1:18" s="469" customFormat="1" ht="18" customHeight="1" x14ac:dyDescent="0.3">
      <c r="A52" s="470" t="s">
        <v>27</v>
      </c>
      <c r="B52" s="470"/>
      <c r="C52" s="470"/>
      <c r="D52" s="470"/>
      <c r="E52" s="475">
        <v>255.52199999999999</v>
      </c>
      <c r="F52" s="472">
        <v>110</v>
      </c>
      <c r="G52" s="474" t="s">
        <v>624</v>
      </c>
      <c r="H52" s="474" t="s">
        <v>623</v>
      </c>
      <c r="I52" s="473">
        <v>1</v>
      </c>
      <c r="J52" s="472">
        <v>3</v>
      </c>
      <c r="K52" s="473">
        <v>4</v>
      </c>
      <c r="L52" s="472">
        <v>46</v>
      </c>
      <c r="M52" s="471" t="s">
        <v>629</v>
      </c>
      <c r="N52" s="470"/>
      <c r="Q52" s="477"/>
      <c r="R52" s="477"/>
    </row>
    <row r="53" spans="1:18" s="469" customFormat="1" ht="18" customHeight="1" x14ac:dyDescent="0.3">
      <c r="A53" s="470" t="s">
        <v>23</v>
      </c>
      <c r="B53" s="470"/>
      <c r="C53" s="470"/>
      <c r="D53" s="470"/>
      <c r="E53" s="475">
        <v>359.52199999999999</v>
      </c>
      <c r="F53" s="472">
        <v>45</v>
      </c>
      <c r="G53" s="474" t="s">
        <v>624</v>
      </c>
      <c r="H53" s="474" t="s">
        <v>623</v>
      </c>
      <c r="I53" s="473">
        <v>2</v>
      </c>
      <c r="J53" s="472">
        <v>4</v>
      </c>
      <c r="K53" s="473">
        <v>5</v>
      </c>
      <c r="L53" s="472">
        <v>75</v>
      </c>
      <c r="M53" s="471" t="s">
        <v>628</v>
      </c>
      <c r="N53" s="470"/>
      <c r="Q53" s="476"/>
      <c r="R53" s="477"/>
    </row>
    <row r="54" spans="1:18" s="469" customFormat="1" ht="18" customHeight="1" x14ac:dyDescent="0.3">
      <c r="A54" s="470" t="s">
        <v>19</v>
      </c>
      <c r="B54" s="470"/>
      <c r="C54" s="470"/>
      <c r="D54" s="470"/>
      <c r="E54" s="475">
        <v>308.45699999999999</v>
      </c>
      <c r="F54" s="472">
        <v>120</v>
      </c>
      <c r="G54" s="474" t="s">
        <v>624</v>
      </c>
      <c r="H54" s="474" t="s">
        <v>623</v>
      </c>
      <c r="I54" s="473">
        <v>5</v>
      </c>
      <c r="J54" s="478">
        <v>0</v>
      </c>
      <c r="K54" s="473">
        <v>4</v>
      </c>
      <c r="L54" s="472">
        <v>59</v>
      </c>
      <c r="M54" s="471" t="s">
        <v>627</v>
      </c>
      <c r="N54" s="470"/>
      <c r="Q54" s="476"/>
      <c r="R54" s="477"/>
    </row>
    <row r="55" spans="1:18" s="469" customFormat="1" ht="18" customHeight="1" x14ac:dyDescent="0.3">
      <c r="A55" s="470" t="s">
        <v>15</v>
      </c>
      <c r="B55" s="470"/>
      <c r="C55" s="470"/>
      <c r="D55" s="470"/>
      <c r="E55" s="475">
        <v>106.893</v>
      </c>
      <c r="F55" s="472">
        <v>103</v>
      </c>
      <c r="G55" s="474" t="s">
        <v>624</v>
      </c>
      <c r="H55" s="474" t="s">
        <v>623</v>
      </c>
      <c r="I55" s="473">
        <v>1</v>
      </c>
      <c r="J55" s="472">
        <v>4</v>
      </c>
      <c r="K55" s="473">
        <v>4</v>
      </c>
      <c r="L55" s="472">
        <v>45</v>
      </c>
      <c r="M55" s="471" t="s">
        <v>626</v>
      </c>
      <c r="N55" s="470"/>
      <c r="Q55" s="476"/>
    </row>
    <row r="56" spans="1:18" s="469" customFormat="1" ht="18" customHeight="1" x14ac:dyDescent="0.3">
      <c r="A56" s="470" t="s">
        <v>11</v>
      </c>
      <c r="B56" s="470"/>
      <c r="C56" s="470"/>
      <c r="D56" s="470"/>
      <c r="E56" s="475">
        <v>162.82499999999999</v>
      </c>
      <c r="F56" s="472">
        <v>85</v>
      </c>
      <c r="G56" s="474" t="s">
        <v>624</v>
      </c>
      <c r="H56" s="474" t="s">
        <v>623</v>
      </c>
      <c r="I56" s="473">
        <v>1</v>
      </c>
      <c r="J56" s="472">
        <v>5</v>
      </c>
      <c r="K56" s="473">
        <v>5</v>
      </c>
      <c r="L56" s="472">
        <v>50</v>
      </c>
      <c r="M56" s="471" t="s">
        <v>625</v>
      </c>
      <c r="N56" s="470"/>
      <c r="Q56" s="476"/>
    </row>
    <row r="57" spans="1:18" s="469" customFormat="1" ht="18" customHeight="1" x14ac:dyDescent="0.3">
      <c r="A57" s="470" t="s">
        <v>7</v>
      </c>
      <c r="B57" s="470"/>
      <c r="C57" s="470"/>
      <c r="D57" s="470"/>
      <c r="E57" s="475">
        <v>254.09299999999999</v>
      </c>
      <c r="F57" s="472">
        <v>18</v>
      </c>
      <c r="G57" s="474" t="s">
        <v>624</v>
      </c>
      <c r="H57" s="474" t="s">
        <v>623</v>
      </c>
      <c r="I57" s="473">
        <v>1</v>
      </c>
      <c r="J57" s="472">
        <v>5</v>
      </c>
      <c r="K57" s="473">
        <v>5</v>
      </c>
      <c r="L57" s="472">
        <v>61</v>
      </c>
      <c r="M57" s="471" t="s">
        <v>622</v>
      </c>
      <c r="N57" s="470"/>
    </row>
    <row r="58" spans="1:18" ht="4.5" customHeight="1" x14ac:dyDescent="0.3">
      <c r="A58" s="465"/>
      <c r="B58" s="465"/>
      <c r="C58" s="465"/>
      <c r="D58" s="465"/>
      <c r="E58" s="466"/>
      <c r="F58" s="467"/>
      <c r="G58" s="468"/>
      <c r="H58" s="468"/>
      <c r="I58" s="465"/>
      <c r="J58" s="467"/>
      <c r="K58" s="465"/>
      <c r="L58" s="467"/>
      <c r="M58" s="466"/>
      <c r="N58" s="465"/>
      <c r="O58" s="129"/>
    </row>
    <row r="59" spans="1:18" ht="7.5" customHeight="1" x14ac:dyDescent="0.3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464"/>
      <c r="N59" s="130"/>
      <c r="O59" s="129"/>
    </row>
    <row r="60" spans="1:18" ht="16.5" customHeight="1" x14ac:dyDescent="0.3">
      <c r="A60" s="130"/>
      <c r="B60" s="130" t="s">
        <v>621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29"/>
    </row>
    <row r="61" spans="1:18" ht="16.5" customHeight="1" x14ac:dyDescent="0.3">
      <c r="B61" s="130" t="s">
        <v>620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29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zoomScaleNormal="100" workbookViewId="0">
      <selection activeCell="E103" sqref="E103"/>
    </sheetView>
  </sheetViews>
  <sheetFormatPr defaultColWidth="8" defaultRowHeight="18.75" x14ac:dyDescent="0.3"/>
  <cols>
    <col min="1" max="1" width="0.75" style="129" customWidth="1"/>
    <col min="2" max="2" width="5.25" style="129" customWidth="1"/>
    <col min="3" max="3" width="7" style="129" customWidth="1"/>
    <col min="4" max="4" width="8.875" style="129" customWidth="1"/>
    <col min="5" max="5" width="11.375" style="129" customWidth="1"/>
    <col min="6" max="6" width="13.75" style="129" customWidth="1"/>
    <col min="7" max="7" width="15.125" style="129" customWidth="1"/>
    <col min="8" max="8" width="14.875" style="129" customWidth="1"/>
    <col min="9" max="9" width="11.375" style="129" customWidth="1"/>
    <col min="10" max="10" width="13" style="129" customWidth="1"/>
    <col min="11" max="11" width="14.125" style="129" customWidth="1"/>
    <col min="12" max="12" width="15.5" style="129" customWidth="1"/>
    <col min="13" max="13" width="14.75" style="463" customWidth="1"/>
    <col min="14" max="14" width="7.375" style="129" customWidth="1"/>
    <col min="15" max="15" width="5.375" style="129" customWidth="1"/>
    <col min="16" max="16" width="2" style="463" customWidth="1"/>
    <col min="17" max="18" width="3.625" style="129" customWidth="1"/>
    <col min="19" max="16384" width="8" style="129"/>
  </cols>
  <sheetData>
    <row r="1" spans="1:18" s="132" customFormat="1" x14ac:dyDescent="0.3">
      <c r="B1" s="132" t="s">
        <v>729</v>
      </c>
      <c r="C1" s="334"/>
      <c r="D1" s="132" t="s">
        <v>728</v>
      </c>
      <c r="M1" s="580"/>
      <c r="P1" s="580"/>
    </row>
    <row r="2" spans="1:18" s="131" customFormat="1" x14ac:dyDescent="0.3">
      <c r="B2" s="132" t="s">
        <v>727</v>
      </c>
      <c r="C2" s="334"/>
      <c r="D2" s="132" t="s">
        <v>726</v>
      </c>
      <c r="M2" s="520"/>
      <c r="P2" s="520"/>
    </row>
    <row r="3" spans="1:18" ht="6" customHeight="1" x14ac:dyDescent="0.3">
      <c r="A3" s="463"/>
      <c r="B3" s="463"/>
      <c r="C3" s="463"/>
      <c r="D3" s="463"/>
      <c r="E3" s="463"/>
      <c r="F3" s="463"/>
      <c r="G3" s="463"/>
      <c r="H3" s="463"/>
      <c r="P3" s="520"/>
      <c r="Q3" s="131"/>
    </row>
    <row r="4" spans="1:18" s="130" customFormat="1" ht="21.75" customHeight="1" x14ac:dyDescent="0.25">
      <c r="A4" s="323" t="s">
        <v>725</v>
      </c>
      <c r="B4" s="323"/>
      <c r="C4" s="323"/>
      <c r="D4" s="579"/>
      <c r="E4" s="578" t="s">
        <v>724</v>
      </c>
      <c r="F4" s="578"/>
      <c r="G4" s="578"/>
      <c r="H4" s="578"/>
      <c r="I4" s="578" t="s">
        <v>723</v>
      </c>
      <c r="J4" s="578"/>
      <c r="K4" s="578"/>
      <c r="L4" s="578"/>
      <c r="M4" s="324" t="s">
        <v>722</v>
      </c>
      <c r="P4" s="464"/>
    </row>
    <row r="5" spans="1:18" s="130" customFormat="1" ht="21" customHeight="1" x14ac:dyDescent="0.3">
      <c r="A5" s="577"/>
      <c r="B5" s="577"/>
      <c r="C5" s="577"/>
      <c r="D5" s="576"/>
      <c r="E5" s="575" t="s">
        <v>721</v>
      </c>
      <c r="F5" s="575" t="s">
        <v>720</v>
      </c>
      <c r="G5" s="575" t="s">
        <v>719</v>
      </c>
      <c r="H5" s="575" t="s">
        <v>718</v>
      </c>
      <c r="I5" s="575" t="s">
        <v>717</v>
      </c>
      <c r="J5" s="575" t="s">
        <v>716</v>
      </c>
      <c r="K5" s="575" t="s">
        <v>715</v>
      </c>
      <c r="L5" s="575" t="s">
        <v>714</v>
      </c>
      <c r="M5" s="312"/>
      <c r="P5" s="464"/>
    </row>
    <row r="6" spans="1:18" s="130" customFormat="1" ht="29.25" customHeight="1" x14ac:dyDescent="0.25">
      <c r="A6" s="304"/>
      <c r="B6" s="304"/>
      <c r="C6" s="304"/>
      <c r="D6" s="574"/>
      <c r="E6" s="573" t="s">
        <v>713</v>
      </c>
      <c r="F6" s="573" t="s">
        <v>712</v>
      </c>
      <c r="G6" s="573" t="s">
        <v>709</v>
      </c>
      <c r="H6" s="573" t="s">
        <v>708</v>
      </c>
      <c r="I6" s="573" t="s">
        <v>711</v>
      </c>
      <c r="J6" s="573" t="s">
        <v>710</v>
      </c>
      <c r="K6" s="573" t="s">
        <v>709</v>
      </c>
      <c r="L6" s="573" t="s">
        <v>708</v>
      </c>
      <c r="M6" s="305"/>
      <c r="P6" s="464"/>
    </row>
    <row r="7" spans="1:18" s="130" customFormat="1" ht="7.9" customHeight="1" x14ac:dyDescent="0.3">
      <c r="A7" s="572"/>
      <c r="B7" s="572"/>
      <c r="C7" s="572"/>
      <c r="D7" s="571"/>
      <c r="E7" s="313"/>
      <c r="F7" s="313"/>
      <c r="G7" s="313"/>
      <c r="H7" s="313"/>
      <c r="I7" s="313"/>
      <c r="J7" s="313"/>
      <c r="K7" s="313"/>
      <c r="L7" s="313"/>
      <c r="M7" s="372"/>
    </row>
    <row r="8" spans="1:18" s="558" customFormat="1" ht="20.45" customHeight="1" x14ac:dyDescent="0.3">
      <c r="C8" s="508">
        <v>2553</v>
      </c>
      <c r="E8" s="293">
        <v>26416</v>
      </c>
      <c r="F8" s="293">
        <v>16176</v>
      </c>
      <c r="G8" s="293">
        <v>178</v>
      </c>
      <c r="H8" s="293">
        <v>7</v>
      </c>
      <c r="I8" s="567">
        <v>10.561462161148388</v>
      </c>
      <c r="J8" s="567">
        <v>6.2788913036812017</v>
      </c>
      <c r="K8" s="567">
        <v>6.738340399757722</v>
      </c>
      <c r="L8" s="567">
        <v>26.499091459721381</v>
      </c>
      <c r="M8" s="483">
        <v>2010</v>
      </c>
      <c r="P8" s="470"/>
      <c r="Q8" s="470"/>
      <c r="R8" s="470"/>
    </row>
    <row r="9" spans="1:18" s="558" customFormat="1" ht="20.45" customHeight="1" x14ac:dyDescent="0.3">
      <c r="C9" s="508">
        <v>2554</v>
      </c>
      <c r="E9" s="293">
        <v>28657</v>
      </c>
      <c r="F9" s="293">
        <v>16642</v>
      </c>
      <c r="G9" s="293">
        <v>175</v>
      </c>
      <c r="H9" s="293">
        <v>4</v>
      </c>
      <c r="I9" s="567">
        <v>11.132926167831338</v>
      </c>
      <c r="J9" s="567">
        <v>6.4611737501324882</v>
      </c>
      <c r="K9" s="567">
        <v>6.1067104023449774</v>
      </c>
      <c r="L9" s="567">
        <v>13.958195205359948</v>
      </c>
      <c r="M9" s="483">
        <v>2011</v>
      </c>
      <c r="P9" s="470"/>
      <c r="Q9" s="470"/>
      <c r="R9" s="570"/>
    </row>
    <row r="10" spans="1:18" s="558" customFormat="1" ht="20.45" customHeight="1" x14ac:dyDescent="0.3">
      <c r="C10" s="508">
        <v>2555</v>
      </c>
      <c r="E10" s="293">
        <v>28086</v>
      </c>
      <c r="F10" s="293">
        <v>16258</v>
      </c>
      <c r="G10" s="293">
        <v>148</v>
      </c>
      <c r="H10" s="293">
        <v>6</v>
      </c>
      <c r="I10" s="567">
        <v>10.836036941140248</v>
      </c>
      <c r="J10" s="567">
        <v>6.2726016018321644</v>
      </c>
      <c r="K10" s="567">
        <v>5.2695293028555152</v>
      </c>
      <c r="L10" s="567">
        <v>21.362956633198035</v>
      </c>
      <c r="M10" s="483">
        <v>2012</v>
      </c>
      <c r="P10" s="568"/>
      <c r="Q10" s="569"/>
      <c r="R10" s="477"/>
    </row>
    <row r="11" spans="1:18" s="558" customFormat="1" ht="20.45" customHeight="1" x14ac:dyDescent="0.3">
      <c r="C11" s="508">
        <v>2556</v>
      </c>
      <c r="E11" s="293">
        <v>26711</v>
      </c>
      <c r="F11" s="293">
        <v>17330</v>
      </c>
      <c r="G11" s="293">
        <v>165</v>
      </c>
      <c r="H11" s="293">
        <v>3</v>
      </c>
      <c r="I11" s="567">
        <v>10.241103590003124</v>
      </c>
      <c r="J11" s="567">
        <v>6.6443908956891971</v>
      </c>
      <c r="K11" s="567">
        <v>6.1772303545355847</v>
      </c>
      <c r="L11" s="567">
        <v>11.231327917337428</v>
      </c>
      <c r="M11" s="483">
        <v>2013</v>
      </c>
      <c r="P11" s="568"/>
      <c r="Q11" s="568"/>
      <c r="R11" s="477"/>
    </row>
    <row r="12" spans="1:18" s="558" customFormat="1" ht="20.45" customHeight="1" x14ac:dyDescent="0.3">
      <c r="C12" s="508">
        <v>2557</v>
      </c>
      <c r="E12" s="293">
        <v>25838</v>
      </c>
      <c r="F12" s="293">
        <v>17685</v>
      </c>
      <c r="G12" s="293">
        <v>156</v>
      </c>
      <c r="H12" s="293">
        <v>3</v>
      </c>
      <c r="I12" s="567">
        <v>9.8800000000000008</v>
      </c>
      <c r="J12" s="567">
        <v>6.76</v>
      </c>
      <c r="K12" s="567">
        <v>6.04</v>
      </c>
      <c r="L12" s="567">
        <v>11.61</v>
      </c>
      <c r="M12" s="483">
        <v>2014</v>
      </c>
      <c r="P12" s="508"/>
      <c r="Q12" s="470"/>
      <c r="R12" s="477"/>
    </row>
    <row r="13" spans="1:18" s="558" customFormat="1" ht="20.45" customHeight="1" x14ac:dyDescent="0.3">
      <c r="C13" s="508">
        <v>2558</v>
      </c>
      <c r="E13" s="293">
        <v>22646</v>
      </c>
      <c r="F13" s="293">
        <v>18317</v>
      </c>
      <c r="G13" s="293">
        <v>137</v>
      </c>
      <c r="H13" s="293">
        <v>5</v>
      </c>
      <c r="I13" s="567">
        <v>8.6302531416430863</v>
      </c>
      <c r="J13" s="567">
        <v>6.9804975181257802</v>
      </c>
      <c r="K13" s="567">
        <v>6.0496334893579444</v>
      </c>
      <c r="L13" s="567">
        <v>22.078954340722422</v>
      </c>
      <c r="M13" s="483">
        <v>2015</v>
      </c>
      <c r="P13" s="508"/>
      <c r="Q13" s="470"/>
      <c r="R13" s="477"/>
    </row>
    <row r="14" spans="1:18" s="558" customFormat="1" ht="20.45" customHeight="1" x14ac:dyDescent="0.3">
      <c r="A14" s="559"/>
      <c r="B14" s="559"/>
      <c r="C14" s="508">
        <v>2559</v>
      </c>
      <c r="D14" s="559"/>
      <c r="E14" s="293">
        <v>23762</v>
      </c>
      <c r="F14" s="293">
        <v>19500</v>
      </c>
      <c r="G14" s="293">
        <v>121</v>
      </c>
      <c r="H14" s="293">
        <v>4</v>
      </c>
      <c r="I14" s="567">
        <v>9.0384932852233835</v>
      </c>
      <c r="J14" s="567">
        <v>7.4173309932604985</v>
      </c>
      <c r="K14" s="567">
        <v>5.0921639592626882</v>
      </c>
      <c r="L14" s="567">
        <v>16.833599865331202</v>
      </c>
      <c r="M14" s="483">
        <v>2016</v>
      </c>
      <c r="P14" s="508"/>
      <c r="Q14" s="470"/>
      <c r="R14" s="477"/>
    </row>
    <row r="15" spans="1:18" s="558" customFormat="1" ht="20.45" customHeight="1" x14ac:dyDescent="0.3">
      <c r="A15" s="559"/>
      <c r="B15" s="559"/>
      <c r="C15" s="508">
        <v>2560</v>
      </c>
      <c r="D15" s="559"/>
      <c r="E15" s="293">
        <v>23148</v>
      </c>
      <c r="F15" s="293">
        <v>18498</v>
      </c>
      <c r="G15" s="293">
        <v>121</v>
      </c>
      <c r="H15" s="293">
        <v>2</v>
      </c>
      <c r="I15" s="567">
        <v>8.7799999999999994</v>
      </c>
      <c r="J15" s="567">
        <v>7.02</v>
      </c>
      <c r="K15" s="567">
        <v>5.23</v>
      </c>
      <c r="L15" s="567">
        <v>8.64</v>
      </c>
      <c r="M15" s="483">
        <v>2017</v>
      </c>
      <c r="P15" s="508"/>
      <c r="Q15" s="470"/>
      <c r="R15" s="477"/>
    </row>
    <row r="16" spans="1:18" s="558" customFormat="1" ht="20.45" customHeight="1" x14ac:dyDescent="0.3">
      <c r="A16" s="559"/>
      <c r="B16" s="559"/>
      <c r="C16" s="508">
        <v>2561</v>
      </c>
      <c r="D16" s="559"/>
      <c r="E16" s="293">
        <v>22013</v>
      </c>
      <c r="F16" s="293">
        <v>18938</v>
      </c>
      <c r="G16" s="293">
        <v>118</v>
      </c>
      <c r="H16" s="293">
        <v>3</v>
      </c>
      <c r="I16" s="567">
        <v>8.6649943406038723</v>
      </c>
      <c r="J16" s="567">
        <v>7.2727064150019887</v>
      </c>
      <c r="K16" s="567">
        <v>5.3604688138827052</v>
      </c>
      <c r="L16" s="567">
        <v>13.62831054376959</v>
      </c>
      <c r="M16" s="483">
        <v>2018</v>
      </c>
      <c r="P16" s="508"/>
      <c r="Q16" s="470"/>
      <c r="R16" s="477"/>
    </row>
    <row r="17" spans="1:256" s="558" customFormat="1" ht="20.45" customHeight="1" x14ac:dyDescent="0.3">
      <c r="A17" s="565"/>
      <c r="B17" s="565"/>
      <c r="C17" s="566">
        <v>2562</v>
      </c>
      <c r="D17" s="565"/>
      <c r="E17" s="564">
        <v>20409</v>
      </c>
      <c r="F17" s="564">
        <v>20510</v>
      </c>
      <c r="G17" s="564">
        <v>107</v>
      </c>
      <c r="H17" s="564">
        <v>1</v>
      </c>
      <c r="I17" s="563">
        <v>7.7400372950790137</v>
      </c>
      <c r="J17" s="563">
        <v>7.7783411691935216</v>
      </c>
      <c r="K17" s="563">
        <v>5.3604688138827052</v>
      </c>
      <c r="L17" s="563">
        <v>4.8997991082365626</v>
      </c>
      <c r="M17" s="562">
        <v>2019</v>
      </c>
      <c r="P17" s="508"/>
      <c r="Q17" s="470"/>
      <c r="R17" s="477"/>
    </row>
    <row r="18" spans="1:256" s="469" customFormat="1" x14ac:dyDescent="0.3">
      <c r="A18" s="559"/>
      <c r="B18" s="560" t="s">
        <v>707</v>
      </c>
      <c r="C18" s="560"/>
      <c r="D18" s="559" t="s">
        <v>706</v>
      </c>
      <c r="E18" s="559"/>
      <c r="F18" s="559"/>
      <c r="G18" s="559"/>
      <c r="H18" s="561"/>
      <c r="I18" s="559"/>
      <c r="J18" s="559"/>
      <c r="K18" s="559"/>
      <c r="L18" s="559"/>
      <c r="M18" s="483"/>
      <c r="N18" s="558"/>
      <c r="O18" s="558"/>
      <c r="P18" s="508"/>
      <c r="Q18" s="470"/>
      <c r="R18" s="477"/>
      <c r="S18" s="558"/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558"/>
      <c r="AM18" s="558"/>
      <c r="AN18" s="558"/>
      <c r="AO18" s="558"/>
      <c r="AP18" s="558"/>
      <c r="AQ18" s="558"/>
      <c r="AR18" s="558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58"/>
      <c r="BD18" s="558"/>
      <c r="BE18" s="558"/>
      <c r="BF18" s="558"/>
      <c r="BG18" s="558"/>
      <c r="BH18" s="558"/>
      <c r="BI18" s="558"/>
      <c r="BJ18" s="558"/>
      <c r="BK18" s="558"/>
      <c r="BL18" s="558"/>
      <c r="BM18" s="558"/>
      <c r="BN18" s="558"/>
      <c r="BO18" s="558"/>
      <c r="BP18" s="558"/>
      <c r="BQ18" s="558"/>
      <c r="BR18" s="558"/>
      <c r="BS18" s="558"/>
      <c r="BT18" s="558"/>
      <c r="BU18" s="558"/>
      <c r="BV18" s="558"/>
      <c r="BW18" s="558"/>
      <c r="BX18" s="558"/>
      <c r="BY18" s="558"/>
      <c r="BZ18" s="558"/>
      <c r="CA18" s="558"/>
      <c r="CB18" s="558"/>
      <c r="CC18" s="558"/>
      <c r="CD18" s="558"/>
      <c r="CE18" s="558"/>
      <c r="CF18" s="558"/>
      <c r="CG18" s="558"/>
      <c r="CH18" s="558"/>
      <c r="CI18" s="558"/>
      <c r="CJ18" s="558"/>
      <c r="CK18" s="558"/>
      <c r="CL18" s="558"/>
      <c r="CM18" s="558"/>
      <c r="CN18" s="558"/>
      <c r="CO18" s="558"/>
      <c r="CP18" s="558"/>
      <c r="CQ18" s="558"/>
      <c r="CR18" s="558"/>
      <c r="CS18" s="558"/>
      <c r="CT18" s="558"/>
      <c r="CU18" s="558"/>
      <c r="CV18" s="558"/>
      <c r="CW18" s="558"/>
      <c r="CX18" s="558"/>
      <c r="CY18" s="558"/>
      <c r="CZ18" s="558"/>
      <c r="DA18" s="558"/>
      <c r="DB18" s="558"/>
      <c r="DC18" s="558"/>
      <c r="DD18" s="558"/>
      <c r="DE18" s="558"/>
      <c r="DF18" s="558"/>
      <c r="DG18" s="558"/>
      <c r="DH18" s="558"/>
      <c r="DI18" s="558"/>
      <c r="DJ18" s="558"/>
      <c r="DK18" s="558"/>
      <c r="DL18" s="558"/>
      <c r="DM18" s="558"/>
      <c r="DN18" s="558"/>
      <c r="DO18" s="558"/>
      <c r="DP18" s="558"/>
      <c r="DQ18" s="558"/>
      <c r="DR18" s="558"/>
      <c r="DS18" s="558"/>
      <c r="DT18" s="558"/>
      <c r="DU18" s="558"/>
      <c r="DV18" s="558"/>
      <c r="DW18" s="558"/>
      <c r="DX18" s="558"/>
      <c r="DY18" s="558"/>
      <c r="DZ18" s="558"/>
      <c r="EA18" s="558"/>
      <c r="EB18" s="558"/>
      <c r="EC18" s="558"/>
      <c r="ED18" s="558"/>
      <c r="EE18" s="558"/>
      <c r="EF18" s="558"/>
      <c r="EG18" s="558"/>
      <c r="EH18" s="558"/>
      <c r="EI18" s="558"/>
      <c r="EJ18" s="558"/>
      <c r="EK18" s="558"/>
      <c r="EL18" s="558"/>
      <c r="EM18" s="558"/>
      <c r="EN18" s="558"/>
      <c r="EO18" s="558"/>
      <c r="EP18" s="558"/>
      <c r="EQ18" s="558"/>
      <c r="ER18" s="558"/>
      <c r="ES18" s="558"/>
      <c r="ET18" s="558"/>
      <c r="EU18" s="558"/>
      <c r="EV18" s="558"/>
      <c r="EW18" s="558"/>
      <c r="EX18" s="558"/>
      <c r="EY18" s="558"/>
      <c r="EZ18" s="558"/>
      <c r="FA18" s="558"/>
      <c r="FB18" s="558"/>
      <c r="FC18" s="558"/>
      <c r="FD18" s="558"/>
      <c r="FE18" s="558"/>
      <c r="FF18" s="558"/>
      <c r="FG18" s="558"/>
      <c r="FH18" s="558"/>
      <c r="FI18" s="558"/>
      <c r="FJ18" s="558"/>
      <c r="FK18" s="558"/>
      <c r="FL18" s="558"/>
      <c r="FM18" s="558"/>
      <c r="FN18" s="558"/>
      <c r="FO18" s="558"/>
      <c r="FP18" s="558"/>
      <c r="FQ18" s="558"/>
      <c r="FR18" s="558"/>
      <c r="FS18" s="558"/>
      <c r="FT18" s="558"/>
      <c r="FU18" s="558"/>
      <c r="FV18" s="558"/>
      <c r="FW18" s="558"/>
      <c r="FX18" s="558"/>
      <c r="FY18" s="558"/>
      <c r="FZ18" s="558"/>
      <c r="GA18" s="558"/>
      <c r="GB18" s="558"/>
      <c r="GC18" s="558"/>
      <c r="GD18" s="558"/>
      <c r="GE18" s="558"/>
      <c r="GF18" s="558"/>
      <c r="GG18" s="558"/>
      <c r="GH18" s="558"/>
      <c r="GI18" s="558"/>
      <c r="GJ18" s="558"/>
      <c r="GK18" s="558"/>
      <c r="GL18" s="558"/>
      <c r="GM18" s="558"/>
      <c r="GN18" s="558"/>
      <c r="GO18" s="558"/>
      <c r="GP18" s="558"/>
      <c r="GQ18" s="558"/>
      <c r="GR18" s="558"/>
      <c r="GS18" s="558"/>
      <c r="GT18" s="558"/>
      <c r="GU18" s="558"/>
      <c r="GV18" s="558"/>
      <c r="GW18" s="558"/>
      <c r="GX18" s="558"/>
      <c r="GY18" s="558"/>
      <c r="GZ18" s="558"/>
      <c r="HA18" s="558"/>
      <c r="HB18" s="558"/>
      <c r="HC18" s="558"/>
      <c r="HD18" s="558"/>
      <c r="HE18" s="558"/>
      <c r="HF18" s="558"/>
      <c r="HG18" s="558"/>
      <c r="HH18" s="558"/>
      <c r="HI18" s="558"/>
      <c r="HJ18" s="558"/>
      <c r="HK18" s="558"/>
      <c r="HL18" s="558"/>
      <c r="HM18" s="558"/>
      <c r="HN18" s="558"/>
      <c r="HO18" s="558"/>
      <c r="HP18" s="558"/>
      <c r="HQ18" s="558"/>
      <c r="HR18" s="558"/>
      <c r="HS18" s="558"/>
      <c r="HT18" s="558"/>
      <c r="HU18" s="558"/>
      <c r="HV18" s="558"/>
      <c r="HW18" s="558"/>
      <c r="HX18" s="558"/>
      <c r="HY18" s="558"/>
      <c r="HZ18" s="558"/>
      <c r="IA18" s="558"/>
      <c r="IB18" s="558"/>
      <c r="IC18" s="558"/>
      <c r="ID18" s="558"/>
      <c r="IE18" s="558"/>
      <c r="IF18" s="558"/>
      <c r="IG18" s="558"/>
      <c r="IH18" s="558"/>
      <c r="II18" s="558"/>
      <c r="IJ18" s="558"/>
      <c r="IK18" s="558"/>
      <c r="IL18" s="558"/>
      <c r="IM18" s="558"/>
      <c r="IN18" s="558"/>
      <c r="IO18" s="558"/>
      <c r="IP18" s="558"/>
      <c r="IQ18" s="558"/>
      <c r="IR18" s="558"/>
      <c r="IS18" s="558"/>
      <c r="IT18" s="558"/>
      <c r="IU18" s="558"/>
      <c r="IV18" s="558"/>
    </row>
    <row r="19" spans="1:256" s="469" customFormat="1" x14ac:dyDescent="0.3">
      <c r="A19" s="559"/>
      <c r="B19" s="559"/>
      <c r="C19" s="559"/>
      <c r="D19" s="559" t="s">
        <v>705</v>
      </c>
      <c r="E19" s="559"/>
      <c r="F19" s="559"/>
      <c r="G19" s="559"/>
      <c r="H19" s="558"/>
      <c r="I19" s="559" t="s">
        <v>704</v>
      </c>
      <c r="J19" s="559"/>
      <c r="K19" s="559"/>
      <c r="L19" s="559"/>
      <c r="M19" s="559"/>
      <c r="P19" s="508"/>
      <c r="Q19" s="470"/>
      <c r="R19" s="477"/>
    </row>
    <row r="20" spans="1:256" s="469" customFormat="1" x14ac:dyDescent="0.3">
      <c r="A20" s="559"/>
      <c r="B20" s="559"/>
      <c r="C20" s="559"/>
      <c r="D20" s="559" t="s">
        <v>703</v>
      </c>
      <c r="E20" s="559"/>
      <c r="F20" s="559"/>
      <c r="G20" s="559"/>
      <c r="H20" s="558"/>
      <c r="I20" s="559" t="s">
        <v>702</v>
      </c>
      <c r="J20" s="559"/>
      <c r="K20" s="559"/>
      <c r="L20" s="559"/>
      <c r="M20" s="559"/>
      <c r="P20" s="508"/>
      <c r="Q20" s="470"/>
      <c r="R20" s="477"/>
    </row>
    <row r="21" spans="1:256" s="558" customFormat="1" ht="22.5" customHeight="1" x14ac:dyDescent="0.3">
      <c r="B21" s="560" t="s">
        <v>701</v>
      </c>
      <c r="H21" s="558" t="s">
        <v>700</v>
      </c>
      <c r="M21" s="559"/>
      <c r="P21" s="470"/>
      <c r="Q21" s="470"/>
      <c r="R21" s="477"/>
    </row>
    <row r="22" spans="1:256" s="463" customFormat="1" x14ac:dyDescent="0.3">
      <c r="F22" s="557"/>
      <c r="G22" s="557"/>
      <c r="H22" s="557"/>
      <c r="I22" s="557"/>
      <c r="J22" s="557"/>
      <c r="K22" s="557"/>
      <c r="L22" s="557"/>
      <c r="M22" s="557"/>
    </row>
    <row r="23" spans="1:256" s="463" customFormat="1" x14ac:dyDescent="0.3"/>
    <row r="24" spans="1:256" s="463" customFormat="1" x14ac:dyDescent="0.3">
      <c r="E24" s="554"/>
      <c r="F24" s="556"/>
      <c r="G24" s="556"/>
      <c r="H24" s="554"/>
      <c r="I24" s="554"/>
      <c r="J24" s="555"/>
      <c r="K24" s="555"/>
      <c r="L24" s="555"/>
      <c r="M24" s="555"/>
      <c r="N24" s="554"/>
    </row>
    <row r="25" spans="1:256" s="463" customFormat="1" x14ac:dyDescent="0.3">
      <c r="E25" s="554"/>
      <c r="F25" s="556"/>
      <c r="G25" s="556"/>
      <c r="H25" s="554"/>
      <c r="I25" s="554"/>
      <c r="J25" s="555"/>
      <c r="K25" s="555"/>
      <c r="L25" s="555"/>
      <c r="M25" s="555"/>
      <c r="N25" s="554"/>
    </row>
    <row r="26" spans="1:256" s="463" customFormat="1" x14ac:dyDescent="0.3">
      <c r="E26" s="554"/>
      <c r="F26" s="556"/>
      <c r="G26" s="556"/>
      <c r="H26" s="554"/>
      <c r="I26" s="554"/>
      <c r="J26" s="555"/>
      <c r="K26" s="555"/>
      <c r="L26" s="555"/>
      <c r="M26" s="555"/>
      <c r="N26" s="554"/>
    </row>
    <row r="27" spans="1:256" s="463" customFormat="1" x14ac:dyDescent="0.3">
      <c r="E27" s="554"/>
      <c r="F27" s="556"/>
      <c r="G27" s="556"/>
      <c r="H27" s="554"/>
      <c r="I27" s="554"/>
      <c r="J27" s="555"/>
      <c r="K27" s="555"/>
      <c r="L27" s="555"/>
      <c r="M27" s="555"/>
      <c r="N27" s="554"/>
    </row>
    <row r="28" spans="1:256" s="463" customFormat="1" x14ac:dyDescent="0.3">
      <c r="E28" s="554"/>
      <c r="F28" s="556"/>
      <c r="G28" s="556"/>
      <c r="H28" s="554"/>
      <c r="I28" s="554"/>
      <c r="J28" s="555"/>
      <c r="K28" s="555"/>
      <c r="L28" s="555"/>
      <c r="M28" s="555"/>
      <c r="N28" s="554"/>
    </row>
    <row r="29" spans="1:256" s="463" customFormat="1" x14ac:dyDescent="0.3">
      <c r="E29" s="554"/>
      <c r="F29" s="556"/>
      <c r="G29" s="556"/>
      <c r="H29" s="554"/>
      <c r="I29" s="554"/>
      <c r="J29" s="555"/>
      <c r="K29" s="555"/>
      <c r="L29" s="555"/>
      <c r="M29" s="555"/>
      <c r="N29" s="554"/>
    </row>
    <row r="30" spans="1:256" s="463" customFormat="1" x14ac:dyDescent="0.3">
      <c r="E30" s="554"/>
      <c r="F30" s="556"/>
      <c r="G30" s="556"/>
      <c r="H30" s="554"/>
      <c r="I30" s="554"/>
      <c r="J30" s="555"/>
      <c r="K30" s="555"/>
      <c r="L30" s="555"/>
      <c r="M30" s="555"/>
      <c r="N30" s="554"/>
    </row>
    <row r="31" spans="1:256" s="463" customFormat="1" x14ac:dyDescent="0.3">
      <c r="E31" s="554"/>
      <c r="F31" s="556"/>
      <c r="G31" s="556"/>
      <c r="H31" s="554"/>
      <c r="I31" s="554"/>
      <c r="J31" s="555"/>
      <c r="K31" s="555"/>
      <c r="L31" s="555"/>
      <c r="M31" s="555"/>
      <c r="N31" s="554"/>
    </row>
    <row r="32" spans="1:256" s="463" customFormat="1" x14ac:dyDescent="0.3">
      <c r="E32" s="554"/>
      <c r="F32" s="556"/>
      <c r="G32" s="556"/>
      <c r="H32" s="554"/>
      <c r="I32" s="554"/>
      <c r="J32" s="555"/>
      <c r="K32" s="555"/>
      <c r="L32" s="555"/>
      <c r="M32" s="555"/>
      <c r="N32" s="554"/>
    </row>
    <row r="33" spans="1:14" s="463" customFormat="1" x14ac:dyDescent="0.3">
      <c r="E33" s="554"/>
      <c r="F33" s="556"/>
      <c r="G33" s="556"/>
      <c r="H33" s="554"/>
      <c r="I33" s="554"/>
      <c r="J33" s="555"/>
      <c r="K33" s="555"/>
      <c r="L33" s="555"/>
      <c r="M33" s="555"/>
      <c r="N33" s="554"/>
    </row>
    <row r="34" spans="1:14" s="463" customFormat="1" x14ac:dyDescent="0.3">
      <c r="E34" s="554"/>
      <c r="F34" s="556"/>
      <c r="G34" s="556"/>
      <c r="H34" s="554"/>
      <c r="I34" s="554"/>
      <c r="J34" s="555"/>
      <c r="K34" s="555"/>
      <c r="L34" s="555"/>
      <c r="M34" s="555"/>
      <c r="N34" s="554"/>
    </row>
    <row r="35" spans="1:14" s="463" customFormat="1" x14ac:dyDescent="0.3">
      <c r="N35" s="554"/>
    </row>
    <row r="36" spans="1:14" s="463" customFormat="1" x14ac:dyDescent="0.3"/>
    <row r="37" spans="1:14" s="463" customFormat="1" ht="21" x14ac:dyDescent="0.35">
      <c r="A37" s="552"/>
      <c r="B37" s="553"/>
    </row>
    <row r="38" spans="1:14" s="463" customFormat="1" ht="21" x14ac:dyDescent="0.35">
      <c r="A38" s="552"/>
      <c r="B38" s="551"/>
    </row>
    <row r="39" spans="1:14" s="463" customFormat="1" x14ac:dyDescent="0.3"/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showGridLines="0" topLeftCell="A21" zoomScaleNormal="100" workbookViewId="0">
      <selection activeCell="E103" sqref="E103"/>
    </sheetView>
  </sheetViews>
  <sheetFormatPr defaultColWidth="7.875" defaultRowHeight="21.75" x14ac:dyDescent="0.5"/>
  <cols>
    <col min="1" max="1" width="1.25" style="581" customWidth="1"/>
    <col min="2" max="3" width="5.625" style="581" customWidth="1"/>
    <col min="4" max="4" width="5.875" style="581" customWidth="1"/>
    <col min="5" max="6" width="10.125" style="581" customWidth="1"/>
    <col min="7" max="7" width="10.75" style="581" customWidth="1"/>
    <col min="8" max="8" width="8.375" style="581" customWidth="1"/>
    <col min="9" max="10" width="10.625" style="581" customWidth="1"/>
    <col min="11" max="11" width="18" style="581" customWidth="1"/>
    <col min="12" max="12" width="23.375" style="581" customWidth="1"/>
    <col min="13" max="13" width="7" style="581" customWidth="1"/>
    <col min="14" max="14" width="1.75" style="581" customWidth="1"/>
    <col min="15" max="15" width="7.75" style="581" hidden="1" customWidth="1"/>
    <col min="16" max="16" width="1.875" style="463" hidden="1" customWidth="1"/>
    <col min="17" max="17" width="4.25" style="129" hidden="1" customWidth="1"/>
    <col min="18" max="18" width="2.125" style="129" customWidth="1"/>
    <col min="19" max="19" width="1.25" style="581" customWidth="1"/>
    <col min="20" max="23" width="7.875" style="581"/>
    <col min="24" max="24" width="7.875" style="582"/>
    <col min="25" max="16384" width="7.875" style="581"/>
  </cols>
  <sheetData>
    <row r="1" spans="1:23" s="606" customFormat="1" ht="27.75" customHeight="1" x14ac:dyDescent="0.3">
      <c r="B1" s="606" t="s">
        <v>668</v>
      </c>
      <c r="C1" s="624">
        <v>1.1000000000000001</v>
      </c>
      <c r="D1" s="606" t="s">
        <v>743</v>
      </c>
      <c r="O1" s="619" t="s">
        <v>732</v>
      </c>
      <c r="P1" s="580"/>
      <c r="Q1" s="132"/>
      <c r="R1" s="132"/>
    </row>
    <row r="2" spans="1:23" s="604" customFormat="1" ht="20.25" customHeight="1" x14ac:dyDescent="0.3">
      <c r="B2" s="606" t="s">
        <v>666</v>
      </c>
      <c r="C2" s="624">
        <v>1.1000000000000001</v>
      </c>
      <c r="D2" s="606" t="s">
        <v>742</v>
      </c>
      <c r="P2" s="520"/>
      <c r="Q2" s="131"/>
      <c r="R2" s="131"/>
    </row>
    <row r="3" spans="1:23" ht="20.25" customHeight="1" x14ac:dyDescent="0.5">
      <c r="A3" s="623"/>
      <c r="B3" s="623"/>
      <c r="C3" s="623"/>
      <c r="D3" s="623"/>
      <c r="E3" s="623"/>
      <c r="F3" s="623"/>
      <c r="G3" s="623"/>
      <c r="H3" s="623"/>
      <c r="K3" s="622"/>
      <c r="L3" s="622"/>
    </row>
    <row r="4" spans="1:23" s="599" customFormat="1" ht="18.75" customHeight="1" x14ac:dyDescent="0.3">
      <c r="A4" s="617" t="s">
        <v>426</v>
      </c>
      <c r="B4" s="617"/>
      <c r="C4" s="617"/>
      <c r="D4" s="621"/>
      <c r="E4" s="620" t="s">
        <v>738</v>
      </c>
      <c r="F4" s="620" t="s">
        <v>737</v>
      </c>
      <c r="G4" s="620" t="s">
        <v>736</v>
      </c>
      <c r="H4" s="620" t="s">
        <v>735</v>
      </c>
      <c r="I4" s="620" t="s">
        <v>734</v>
      </c>
      <c r="J4" s="620" t="s">
        <v>733</v>
      </c>
      <c r="K4" s="619" t="s">
        <v>732</v>
      </c>
      <c r="L4" s="618" t="s">
        <v>373</v>
      </c>
      <c r="M4" s="617"/>
      <c r="N4" s="600"/>
      <c r="O4" s="600"/>
      <c r="P4" s="464"/>
      <c r="Q4" s="464"/>
      <c r="R4" s="464"/>
    </row>
    <row r="5" spans="1:23" s="599" customFormat="1" ht="18.75" customHeight="1" x14ac:dyDescent="0.3">
      <c r="A5" s="612"/>
      <c r="B5" s="612"/>
      <c r="C5" s="612"/>
      <c r="D5" s="616"/>
      <c r="E5" s="615"/>
      <c r="F5" s="615"/>
      <c r="G5" s="615"/>
      <c r="H5" s="615"/>
      <c r="I5" s="615"/>
      <c r="J5" s="615"/>
      <c r="K5" s="614" t="s">
        <v>731</v>
      </c>
      <c r="L5" s="613"/>
      <c r="M5" s="612"/>
      <c r="N5" s="600"/>
      <c r="O5" s="601"/>
      <c r="P5" s="601"/>
      <c r="Q5" s="464"/>
      <c r="R5" s="464"/>
    </row>
    <row r="6" spans="1:23" s="599" customFormat="1" ht="21" customHeight="1" x14ac:dyDescent="0.25">
      <c r="A6" s="607"/>
      <c r="B6" s="607"/>
      <c r="C6" s="607"/>
      <c r="D6" s="611"/>
      <c r="E6" s="610"/>
      <c r="F6" s="610"/>
      <c r="G6" s="610"/>
      <c r="H6" s="610"/>
      <c r="I6" s="610"/>
      <c r="J6" s="610"/>
      <c r="K6" s="609" t="s">
        <v>730</v>
      </c>
      <c r="L6" s="608"/>
      <c r="M6" s="607"/>
      <c r="N6" s="600"/>
      <c r="O6" s="600"/>
      <c r="P6" s="464"/>
      <c r="Q6" s="464"/>
      <c r="R6" s="464"/>
    </row>
    <row r="7" spans="1:23" s="628" customFormat="1" ht="19.5" customHeight="1" x14ac:dyDescent="0.5">
      <c r="A7" s="635" t="s">
        <v>197</v>
      </c>
      <c r="B7" s="635"/>
      <c r="C7" s="635"/>
      <c r="D7" s="635"/>
      <c r="E7" s="634">
        <v>892415</v>
      </c>
      <c r="F7" s="633">
        <f>SUM(F8:F26)+SUM(F35:F45)</f>
        <v>772252</v>
      </c>
      <c r="G7" s="633">
        <f>SUM(G8:G26)+SUM(G33:G45)</f>
        <v>931923</v>
      </c>
      <c r="H7" s="633">
        <v>948964</v>
      </c>
      <c r="I7" s="633">
        <v>965320</v>
      </c>
      <c r="J7" s="633">
        <v>983771</v>
      </c>
      <c r="K7" s="632">
        <f>((J7-I7)*100)/I7</f>
        <v>1.9113868976090831</v>
      </c>
      <c r="L7" s="629" t="s">
        <v>196</v>
      </c>
      <c r="N7" s="631"/>
      <c r="O7" s="631"/>
      <c r="P7" s="508"/>
      <c r="Q7" s="508"/>
      <c r="R7" s="508"/>
      <c r="T7" s="582"/>
      <c r="U7" s="582"/>
      <c r="V7" s="582"/>
      <c r="W7" s="582"/>
    </row>
    <row r="8" spans="1:23" s="628" customFormat="1" ht="19.5" customHeight="1" x14ac:dyDescent="0.5">
      <c r="A8" s="596" t="s">
        <v>195</v>
      </c>
      <c r="B8" s="596"/>
      <c r="C8" s="596"/>
      <c r="D8" s="596"/>
      <c r="E8" s="293">
        <v>208008</v>
      </c>
      <c r="F8" s="293">
        <v>214759</v>
      </c>
      <c r="G8" s="293">
        <v>219895</v>
      </c>
      <c r="H8" s="293">
        <v>224859</v>
      </c>
      <c r="I8" s="293">
        <v>229351</v>
      </c>
      <c r="J8" s="293">
        <v>235050</v>
      </c>
      <c r="K8" s="595">
        <f>((J8-I8)*100)/I8</f>
        <v>2.4848376505879632</v>
      </c>
      <c r="L8" s="627" t="s">
        <v>741</v>
      </c>
      <c r="M8" s="626"/>
      <c r="N8" s="625"/>
      <c r="O8" s="631"/>
      <c r="P8" s="631"/>
      <c r="Q8" s="568"/>
      <c r="R8" s="569"/>
      <c r="S8" s="569"/>
      <c r="T8" s="593"/>
      <c r="U8" s="592"/>
      <c r="V8" s="582"/>
      <c r="W8" s="582"/>
    </row>
    <row r="9" spans="1:23" s="625" customFormat="1" ht="19.5" customHeight="1" x14ac:dyDescent="0.5">
      <c r="A9" s="596" t="s">
        <v>177</v>
      </c>
      <c r="B9" s="596"/>
      <c r="C9" s="596"/>
      <c r="D9" s="596"/>
      <c r="E9" s="293">
        <v>33528</v>
      </c>
      <c r="F9" s="293">
        <v>34255</v>
      </c>
      <c r="G9" s="293">
        <v>34790</v>
      </c>
      <c r="H9" s="293">
        <v>35242</v>
      </c>
      <c r="I9" s="293">
        <v>35684</v>
      </c>
      <c r="J9" s="293">
        <v>36185</v>
      </c>
      <c r="K9" s="595">
        <f>((J9-I9)*100)/I9</f>
        <v>1.4039905840152449</v>
      </c>
      <c r="L9" s="627" t="s">
        <v>601</v>
      </c>
      <c r="M9" s="626"/>
      <c r="Q9" s="568"/>
      <c r="R9" s="569"/>
      <c r="S9" s="569"/>
      <c r="T9" s="593"/>
      <c r="U9" s="592"/>
      <c r="V9" s="582"/>
      <c r="W9" s="582"/>
    </row>
    <row r="10" spans="1:23" s="625" customFormat="1" ht="19.5" customHeight="1" x14ac:dyDescent="0.5">
      <c r="A10" s="596" t="s">
        <v>169</v>
      </c>
      <c r="B10" s="596"/>
      <c r="C10" s="596"/>
      <c r="D10" s="596"/>
      <c r="E10" s="293">
        <v>20434</v>
      </c>
      <c r="F10" s="293">
        <v>20719</v>
      </c>
      <c r="G10" s="293">
        <v>20975</v>
      </c>
      <c r="H10" s="293">
        <v>21202</v>
      </c>
      <c r="I10" s="293">
        <v>21417</v>
      </c>
      <c r="J10" s="293">
        <v>21708</v>
      </c>
      <c r="K10" s="595">
        <f>((J10-I10)*100)/I10</f>
        <v>1.3587337162067517</v>
      </c>
      <c r="L10" s="627" t="s">
        <v>600</v>
      </c>
      <c r="M10" s="626"/>
      <c r="Q10" s="568"/>
      <c r="R10" s="569"/>
      <c r="S10" s="569"/>
      <c r="T10" s="593"/>
      <c r="U10" s="592"/>
      <c r="V10" s="582"/>
      <c r="W10" s="582"/>
    </row>
    <row r="11" spans="1:23" s="625" customFormat="1" ht="19.5" customHeight="1" x14ac:dyDescent="0.5">
      <c r="A11" s="596" t="s">
        <v>163</v>
      </c>
      <c r="B11" s="596"/>
      <c r="C11" s="596"/>
      <c r="D11" s="596"/>
      <c r="E11" s="293">
        <v>20872</v>
      </c>
      <c r="F11" s="293">
        <v>21214</v>
      </c>
      <c r="G11" s="293">
        <v>21574</v>
      </c>
      <c r="H11" s="293">
        <v>21858</v>
      </c>
      <c r="I11" s="293">
        <v>22201</v>
      </c>
      <c r="J11" s="293">
        <v>22581</v>
      </c>
      <c r="K11" s="595">
        <f>((J11-I11)*100)/I11</f>
        <v>1.7116346110535561</v>
      </c>
      <c r="L11" s="627" t="s">
        <v>599</v>
      </c>
      <c r="M11" s="626"/>
      <c r="Q11" s="470"/>
      <c r="R11" s="470"/>
      <c r="S11" s="470"/>
      <c r="T11" s="593"/>
      <c r="U11" s="592"/>
      <c r="V11" s="582"/>
      <c r="W11" s="582"/>
    </row>
    <row r="12" spans="1:23" s="625" customFormat="1" ht="19.5" customHeight="1" x14ac:dyDescent="0.5">
      <c r="A12" s="596" t="s">
        <v>157</v>
      </c>
      <c r="B12" s="596"/>
      <c r="C12" s="596"/>
      <c r="D12" s="630"/>
      <c r="E12" s="293">
        <v>5805</v>
      </c>
      <c r="F12" s="293">
        <v>5910</v>
      </c>
      <c r="G12" s="293">
        <v>5974</v>
      </c>
      <c r="H12" s="293">
        <v>6040</v>
      </c>
      <c r="I12" s="293">
        <v>6095</v>
      </c>
      <c r="J12" s="293">
        <v>6165</v>
      </c>
      <c r="K12" s="595">
        <f>((J12-I12)*100)/I12</f>
        <v>1.1484823625922889</v>
      </c>
      <c r="L12" s="627" t="s">
        <v>598</v>
      </c>
      <c r="M12" s="626"/>
      <c r="Q12" s="470"/>
      <c r="R12" s="470"/>
      <c r="S12" s="470"/>
      <c r="T12" s="593"/>
      <c r="U12" s="592"/>
      <c r="V12" s="582"/>
      <c r="W12" s="582"/>
    </row>
    <row r="13" spans="1:23" s="625" customFormat="1" ht="19.5" customHeight="1" x14ac:dyDescent="0.5">
      <c r="A13" s="596" t="s">
        <v>153</v>
      </c>
      <c r="B13" s="596"/>
      <c r="C13" s="596"/>
      <c r="D13" s="596"/>
      <c r="E13" s="293">
        <v>19199</v>
      </c>
      <c r="F13" s="293">
        <v>19471</v>
      </c>
      <c r="G13" s="293">
        <v>19725</v>
      </c>
      <c r="H13" s="293">
        <v>19947</v>
      </c>
      <c r="I13" s="293">
        <v>20176</v>
      </c>
      <c r="J13" s="293">
        <v>20445</v>
      </c>
      <c r="K13" s="595">
        <f>((J13-I13)*100)/I13</f>
        <v>1.3332672482157018</v>
      </c>
      <c r="L13" s="627" t="s">
        <v>597</v>
      </c>
      <c r="M13" s="626"/>
      <c r="Q13" s="470"/>
      <c r="R13" s="470"/>
      <c r="S13" s="470"/>
      <c r="T13" s="593"/>
      <c r="U13" s="592"/>
      <c r="V13" s="582"/>
      <c r="W13" s="582"/>
    </row>
    <row r="14" spans="1:23" s="625" customFormat="1" ht="19.5" customHeight="1" x14ac:dyDescent="0.5">
      <c r="A14" s="596" t="s">
        <v>148</v>
      </c>
      <c r="B14" s="596"/>
      <c r="C14" s="596"/>
      <c r="D14" s="596"/>
      <c r="E14" s="293">
        <v>30234</v>
      </c>
      <c r="F14" s="293">
        <v>30881</v>
      </c>
      <c r="G14" s="293">
        <v>31467</v>
      </c>
      <c r="H14" s="293">
        <v>31998</v>
      </c>
      <c r="I14" s="293">
        <v>32552</v>
      </c>
      <c r="J14" s="293">
        <v>33340</v>
      </c>
      <c r="K14" s="595">
        <f>((J14-I14)*100)/I14</f>
        <v>2.4207421971000245</v>
      </c>
      <c r="L14" s="627" t="s">
        <v>596</v>
      </c>
      <c r="M14" s="626"/>
      <c r="Q14" s="470"/>
      <c r="R14" s="470"/>
      <c r="S14" s="470"/>
      <c r="T14" s="593"/>
      <c r="U14" s="592"/>
      <c r="V14" s="582"/>
      <c r="W14" s="582"/>
    </row>
    <row r="15" spans="1:23" s="625" customFormat="1" ht="19.5" customHeight="1" x14ac:dyDescent="0.5">
      <c r="A15" s="596" t="s">
        <v>140</v>
      </c>
      <c r="B15" s="596"/>
      <c r="C15" s="596"/>
      <c r="D15" s="596"/>
      <c r="E15" s="293">
        <v>38257</v>
      </c>
      <c r="F15" s="293">
        <v>38900</v>
      </c>
      <c r="G15" s="293">
        <v>39513</v>
      </c>
      <c r="H15" s="293">
        <v>40209</v>
      </c>
      <c r="I15" s="293">
        <v>40912</v>
      </c>
      <c r="J15" s="293">
        <v>41546</v>
      </c>
      <c r="K15" s="595">
        <f>((J15-I15)*100)/I15</f>
        <v>1.5496675791943684</v>
      </c>
      <c r="L15" s="627" t="s">
        <v>595</v>
      </c>
      <c r="M15" s="626"/>
      <c r="Q15" s="470"/>
      <c r="R15" s="470"/>
      <c r="S15" s="470"/>
      <c r="T15" s="593"/>
      <c r="U15" s="592"/>
      <c r="V15" s="582"/>
      <c r="W15" s="582"/>
    </row>
    <row r="16" spans="1:23" s="628" customFormat="1" ht="19.5" customHeight="1" x14ac:dyDescent="0.5">
      <c r="A16" s="596" t="s">
        <v>132</v>
      </c>
      <c r="B16" s="596"/>
      <c r="C16" s="598"/>
      <c r="D16" s="598"/>
      <c r="E16" s="293">
        <v>20354</v>
      </c>
      <c r="F16" s="293">
        <v>20636</v>
      </c>
      <c r="G16" s="293">
        <v>20918</v>
      </c>
      <c r="H16" s="293">
        <v>21196</v>
      </c>
      <c r="I16" s="293">
        <v>21499</v>
      </c>
      <c r="J16" s="293">
        <v>21849</v>
      </c>
      <c r="K16" s="595">
        <f>((J16-I16)*100)/I16</f>
        <v>1.6279826968696218</v>
      </c>
      <c r="L16" s="627" t="s">
        <v>594</v>
      </c>
      <c r="M16" s="626"/>
      <c r="N16" s="625"/>
      <c r="Q16" s="470"/>
      <c r="R16" s="470"/>
      <c r="S16" s="470"/>
      <c r="T16" s="593"/>
      <c r="U16" s="592"/>
      <c r="V16" s="582"/>
      <c r="W16" s="582"/>
    </row>
    <row r="17" spans="1:32" s="625" customFormat="1" ht="19.5" customHeight="1" x14ac:dyDescent="0.5">
      <c r="A17" s="596" t="s">
        <v>124</v>
      </c>
      <c r="B17" s="596"/>
      <c r="C17" s="596"/>
      <c r="D17" s="596"/>
      <c r="E17" s="293">
        <v>34103</v>
      </c>
      <c r="F17" s="293">
        <v>34754</v>
      </c>
      <c r="G17" s="293">
        <v>35352</v>
      </c>
      <c r="H17" s="293">
        <v>35954</v>
      </c>
      <c r="I17" s="293">
        <v>36584</v>
      </c>
      <c r="J17" s="293">
        <v>37282</v>
      </c>
      <c r="K17" s="595">
        <f>((J17-I17)*100)/I17</f>
        <v>1.9079378963481304</v>
      </c>
      <c r="L17" s="627" t="s">
        <v>593</v>
      </c>
      <c r="M17" s="626"/>
      <c r="Q17" s="470"/>
      <c r="R17" s="470"/>
      <c r="S17" s="470"/>
      <c r="T17" s="593"/>
      <c r="U17" s="592"/>
      <c r="V17" s="582"/>
      <c r="W17" s="582"/>
    </row>
    <row r="18" spans="1:32" s="625" customFormat="1" ht="19.5" customHeight="1" x14ac:dyDescent="0.5">
      <c r="A18" s="596" t="s">
        <v>110</v>
      </c>
      <c r="B18" s="596"/>
      <c r="C18" s="596"/>
      <c r="D18" s="596"/>
      <c r="E18" s="293">
        <v>11939</v>
      </c>
      <c r="F18" s="293">
        <v>12082</v>
      </c>
      <c r="G18" s="293">
        <v>12245</v>
      </c>
      <c r="H18" s="293">
        <v>12428</v>
      </c>
      <c r="I18" s="293">
        <v>12638</v>
      </c>
      <c r="J18" s="293">
        <v>12843</v>
      </c>
      <c r="K18" s="595">
        <f>((J18-I18)*100)/I18</f>
        <v>1.622092103180883</v>
      </c>
      <c r="L18" s="627" t="s">
        <v>592</v>
      </c>
      <c r="M18" s="626"/>
      <c r="Q18" s="470"/>
      <c r="R18" s="470"/>
      <c r="S18" s="470"/>
      <c r="T18" s="593"/>
      <c r="U18" s="592"/>
      <c r="V18" s="582"/>
      <c r="W18" s="582"/>
    </row>
    <row r="19" spans="1:32" s="625" customFormat="1" ht="19.5" customHeight="1" x14ac:dyDescent="0.5">
      <c r="A19" s="596" t="s">
        <v>104</v>
      </c>
      <c r="B19" s="596"/>
      <c r="C19" s="596"/>
      <c r="D19" s="596"/>
      <c r="E19" s="293">
        <v>23626</v>
      </c>
      <c r="F19" s="293">
        <v>24121</v>
      </c>
      <c r="G19" s="293">
        <v>24471</v>
      </c>
      <c r="H19" s="293">
        <v>24802</v>
      </c>
      <c r="I19" s="293">
        <v>25236</v>
      </c>
      <c r="J19" s="293">
        <v>25652</v>
      </c>
      <c r="K19" s="595">
        <f>((J19-I19)*100)/I19</f>
        <v>1.6484387383103503</v>
      </c>
      <c r="L19" s="627" t="s">
        <v>591</v>
      </c>
      <c r="M19" s="626"/>
      <c r="Q19" s="470"/>
      <c r="R19" s="470"/>
      <c r="S19" s="470"/>
      <c r="T19" s="593"/>
      <c r="U19" s="592"/>
      <c r="V19" s="582"/>
      <c r="W19" s="582"/>
    </row>
    <row r="20" spans="1:32" s="625" customFormat="1" ht="19.5" customHeight="1" x14ac:dyDescent="0.5">
      <c r="A20" s="596" t="s">
        <v>100</v>
      </c>
      <c r="B20" s="596"/>
      <c r="C20" s="596"/>
      <c r="D20" s="596"/>
      <c r="E20" s="293">
        <v>20213</v>
      </c>
      <c r="F20" s="293">
        <v>20511</v>
      </c>
      <c r="G20" s="293">
        <v>20827</v>
      </c>
      <c r="H20" s="293">
        <v>21188</v>
      </c>
      <c r="I20" s="293">
        <v>21489</v>
      </c>
      <c r="J20" s="293">
        <v>21886</v>
      </c>
      <c r="K20" s="595">
        <f>((J20-I20)*100)/I20</f>
        <v>1.8474568383824281</v>
      </c>
      <c r="L20" s="627" t="s">
        <v>590</v>
      </c>
      <c r="M20" s="626"/>
      <c r="Q20" s="470"/>
      <c r="R20" s="470"/>
      <c r="S20" s="470"/>
      <c r="T20" s="593"/>
      <c r="U20" s="592"/>
      <c r="V20" s="582"/>
      <c r="W20" s="582"/>
      <c r="AF20" s="629"/>
    </row>
    <row r="21" spans="1:32" s="625" customFormat="1" ht="19.5" customHeight="1" x14ac:dyDescent="0.5">
      <c r="A21" s="596" t="s">
        <v>96</v>
      </c>
      <c r="B21" s="596"/>
      <c r="C21" s="596"/>
      <c r="D21" s="596"/>
      <c r="E21" s="293">
        <v>38239</v>
      </c>
      <c r="F21" s="293">
        <v>38893</v>
      </c>
      <c r="G21" s="293">
        <v>39557</v>
      </c>
      <c r="H21" s="293">
        <v>40208</v>
      </c>
      <c r="I21" s="293">
        <v>40813</v>
      </c>
      <c r="J21" s="293">
        <v>41478</v>
      </c>
      <c r="K21" s="595">
        <f>((J21-I21)*100)/I21</f>
        <v>1.6293827946977679</v>
      </c>
      <c r="L21" s="627" t="s">
        <v>589</v>
      </c>
      <c r="M21" s="626"/>
      <c r="Q21" s="470"/>
      <c r="R21" s="470"/>
      <c r="S21" s="470"/>
      <c r="T21" s="593"/>
      <c r="U21" s="592"/>
      <c r="V21" s="582"/>
      <c r="W21" s="582"/>
    </row>
    <row r="22" spans="1:32" s="625" customFormat="1" ht="19.5" customHeight="1" x14ac:dyDescent="0.5">
      <c r="A22" s="596" t="s">
        <v>88</v>
      </c>
      <c r="B22" s="596"/>
      <c r="C22" s="596"/>
      <c r="D22" s="596"/>
      <c r="E22" s="293">
        <v>37918</v>
      </c>
      <c r="F22" s="293">
        <v>38511</v>
      </c>
      <c r="G22" s="293">
        <v>39018</v>
      </c>
      <c r="H22" s="293">
        <v>39666</v>
      </c>
      <c r="I22" s="293">
        <v>40266</v>
      </c>
      <c r="J22" s="293">
        <v>40904</v>
      </c>
      <c r="K22" s="595">
        <f>((J22-I22)*100)/I22</f>
        <v>1.5844633189291213</v>
      </c>
      <c r="L22" s="627" t="s">
        <v>588</v>
      </c>
      <c r="M22" s="626"/>
      <c r="Q22" s="470"/>
      <c r="R22" s="470"/>
      <c r="S22" s="470"/>
      <c r="T22" s="593"/>
      <c r="U22" s="592"/>
      <c r="V22" s="582"/>
      <c r="W22" s="582"/>
    </row>
    <row r="23" spans="1:32" s="628" customFormat="1" ht="19.5" customHeight="1" x14ac:dyDescent="0.5">
      <c r="A23" s="596" t="s">
        <v>83</v>
      </c>
      <c r="B23" s="596"/>
      <c r="C23" s="598"/>
      <c r="D23" s="598"/>
      <c r="E23" s="293">
        <v>19913</v>
      </c>
      <c r="F23" s="293">
        <v>20186</v>
      </c>
      <c r="G23" s="293">
        <v>20417</v>
      </c>
      <c r="H23" s="293">
        <v>20673</v>
      </c>
      <c r="I23" s="293">
        <v>20933</v>
      </c>
      <c r="J23" s="293">
        <v>21253</v>
      </c>
      <c r="K23" s="595">
        <f>((J23-I23)*100)/I23</f>
        <v>1.5286867625280658</v>
      </c>
      <c r="L23" s="627" t="s">
        <v>587</v>
      </c>
      <c r="M23" s="626"/>
      <c r="Q23" s="470"/>
      <c r="R23" s="470"/>
      <c r="S23" s="470"/>
      <c r="T23" s="593"/>
      <c r="U23" s="592"/>
      <c r="V23" s="582"/>
      <c r="W23" s="582"/>
    </row>
    <row r="24" spans="1:32" s="625" customFormat="1" ht="19.5" customHeight="1" x14ac:dyDescent="0.5">
      <c r="A24" s="596" t="s">
        <v>77</v>
      </c>
      <c r="B24" s="596"/>
      <c r="C24" s="596"/>
      <c r="D24" s="596"/>
      <c r="E24" s="293">
        <v>21808</v>
      </c>
      <c r="F24" s="293">
        <v>22158</v>
      </c>
      <c r="G24" s="293">
        <v>22460</v>
      </c>
      <c r="H24" s="293">
        <v>22751</v>
      </c>
      <c r="I24" s="293">
        <v>23075</v>
      </c>
      <c r="J24" s="293">
        <v>23398</v>
      </c>
      <c r="K24" s="595">
        <f>((J24-I24)*100)/I24</f>
        <v>1.3997833152762731</v>
      </c>
      <c r="L24" s="627" t="s">
        <v>586</v>
      </c>
      <c r="M24" s="626"/>
      <c r="Q24" s="470"/>
      <c r="R24" s="470"/>
      <c r="S24" s="470"/>
      <c r="T24" s="593"/>
      <c r="U24" s="592"/>
      <c r="V24" s="582"/>
      <c r="W24" s="582"/>
    </row>
    <row r="25" spans="1:32" s="625" customFormat="1" ht="19.5" customHeight="1" x14ac:dyDescent="0.5">
      <c r="A25" s="596" t="s">
        <v>73</v>
      </c>
      <c r="B25" s="596"/>
      <c r="C25" s="596"/>
      <c r="D25" s="596"/>
      <c r="E25" s="293">
        <v>32045</v>
      </c>
      <c r="F25" s="293">
        <v>32932</v>
      </c>
      <c r="G25" s="293">
        <v>34020</v>
      </c>
      <c r="H25" s="293">
        <v>34550</v>
      </c>
      <c r="I25" s="293">
        <v>35383</v>
      </c>
      <c r="J25" s="293">
        <v>36007</v>
      </c>
      <c r="K25" s="595">
        <f>((J25-I25)*100)/I25</f>
        <v>1.7635587711612921</v>
      </c>
      <c r="L25" s="627" t="s">
        <v>585</v>
      </c>
      <c r="M25" s="626"/>
      <c r="Q25" s="470"/>
      <c r="R25" s="470"/>
      <c r="S25" s="470"/>
      <c r="T25" s="593"/>
      <c r="U25" s="592"/>
      <c r="V25" s="582"/>
      <c r="W25" s="582"/>
    </row>
    <row r="26" spans="1:32" s="625" customFormat="1" ht="19.5" customHeight="1" x14ac:dyDescent="0.5">
      <c r="A26" s="596" t="s">
        <v>67</v>
      </c>
      <c r="B26" s="596"/>
      <c r="C26" s="596"/>
      <c r="D26" s="596"/>
      <c r="E26" s="293">
        <v>9209</v>
      </c>
      <c r="F26" s="293">
        <v>9430</v>
      </c>
      <c r="G26" s="293">
        <v>9575</v>
      </c>
      <c r="H26" s="293">
        <v>9798</v>
      </c>
      <c r="I26" s="293">
        <v>10003</v>
      </c>
      <c r="J26" s="293">
        <v>10238</v>
      </c>
      <c r="K26" s="595">
        <f>((J26-I26)*100)/I26</f>
        <v>2.3492952114365688</v>
      </c>
      <c r="L26" s="627" t="s">
        <v>584</v>
      </c>
      <c r="M26" s="626"/>
      <c r="Q26" s="470"/>
      <c r="R26" s="470"/>
      <c r="S26" s="470"/>
      <c r="T26" s="593"/>
      <c r="U26" s="592"/>
      <c r="V26" s="582"/>
      <c r="W26" s="582"/>
    </row>
    <row r="27" spans="1:32" s="606" customFormat="1" ht="33" customHeight="1" x14ac:dyDescent="0.5">
      <c r="B27" s="606" t="s">
        <v>668</v>
      </c>
      <c r="C27" s="624">
        <v>1.1000000000000001</v>
      </c>
      <c r="D27" s="606" t="s">
        <v>740</v>
      </c>
      <c r="P27" s="470"/>
      <c r="Q27" s="470"/>
      <c r="R27" s="470"/>
      <c r="T27" s="593"/>
      <c r="U27" s="592"/>
      <c r="V27" s="582"/>
      <c r="W27" s="582"/>
    </row>
    <row r="28" spans="1:32" s="604" customFormat="1" ht="15.75" customHeight="1" x14ac:dyDescent="0.5">
      <c r="B28" s="606" t="s">
        <v>666</v>
      </c>
      <c r="C28" s="624">
        <v>1.1000000000000001</v>
      </c>
      <c r="D28" s="606" t="s">
        <v>739</v>
      </c>
      <c r="N28" s="606"/>
      <c r="O28" s="606"/>
      <c r="P28" s="470"/>
      <c r="Q28" s="470"/>
      <c r="R28" s="470"/>
      <c r="S28" s="606"/>
      <c r="T28" s="593"/>
      <c r="U28" s="592"/>
      <c r="V28" s="582"/>
      <c r="W28" s="582"/>
    </row>
    <row r="29" spans="1:32" ht="6.75" customHeight="1" x14ac:dyDescent="0.5">
      <c r="A29" s="623"/>
      <c r="B29" s="623"/>
      <c r="C29" s="623"/>
      <c r="D29" s="623"/>
      <c r="E29" s="623"/>
      <c r="F29" s="623"/>
      <c r="G29" s="623"/>
      <c r="H29" s="623"/>
      <c r="I29" s="623"/>
      <c r="J29" s="623"/>
      <c r="K29" s="622"/>
      <c r="L29" s="622"/>
      <c r="N29" s="606"/>
      <c r="O29" s="606"/>
      <c r="P29" s="470"/>
      <c r="Q29" s="470"/>
      <c r="R29" s="470"/>
      <c r="S29" s="606"/>
      <c r="T29" s="593"/>
      <c r="U29" s="592"/>
      <c r="V29" s="582"/>
      <c r="W29" s="582"/>
    </row>
    <row r="30" spans="1:32" s="599" customFormat="1" ht="18.75" customHeight="1" x14ac:dyDescent="0.5">
      <c r="A30" s="617" t="s">
        <v>426</v>
      </c>
      <c r="B30" s="617"/>
      <c r="C30" s="617"/>
      <c r="D30" s="621"/>
      <c r="E30" s="620" t="s">
        <v>738</v>
      </c>
      <c r="F30" s="620" t="s">
        <v>737</v>
      </c>
      <c r="G30" s="620" t="s">
        <v>736</v>
      </c>
      <c r="H30" s="620" t="s">
        <v>735</v>
      </c>
      <c r="I30" s="620" t="s">
        <v>734</v>
      </c>
      <c r="J30" s="620" t="s">
        <v>733</v>
      </c>
      <c r="K30" s="619" t="s">
        <v>732</v>
      </c>
      <c r="L30" s="618" t="s">
        <v>373</v>
      </c>
      <c r="M30" s="617"/>
      <c r="N30" s="606"/>
      <c r="O30" s="606"/>
      <c r="P30" s="470"/>
      <c r="Q30" s="470"/>
      <c r="R30" s="470"/>
      <c r="S30" s="606"/>
      <c r="T30" s="593"/>
      <c r="U30" s="592"/>
      <c r="V30" s="582"/>
      <c r="W30" s="582"/>
    </row>
    <row r="31" spans="1:32" s="599" customFormat="1" ht="18.75" customHeight="1" x14ac:dyDescent="0.5">
      <c r="A31" s="612"/>
      <c r="B31" s="612"/>
      <c r="C31" s="612"/>
      <c r="D31" s="616"/>
      <c r="E31" s="615"/>
      <c r="F31" s="615"/>
      <c r="G31" s="615"/>
      <c r="H31" s="615"/>
      <c r="I31" s="615"/>
      <c r="J31" s="615"/>
      <c r="K31" s="614" t="s">
        <v>731</v>
      </c>
      <c r="L31" s="613"/>
      <c r="M31" s="612"/>
      <c r="N31" s="606"/>
      <c r="O31" s="606"/>
      <c r="P31" s="470"/>
      <c r="Q31" s="470"/>
      <c r="R31" s="470"/>
      <c r="S31" s="606"/>
      <c r="T31" s="593"/>
      <c r="U31" s="592"/>
      <c r="V31" s="582"/>
      <c r="W31" s="582"/>
    </row>
    <row r="32" spans="1:32" s="599" customFormat="1" ht="21" customHeight="1" x14ac:dyDescent="0.5">
      <c r="A32" s="607"/>
      <c r="B32" s="607"/>
      <c r="C32" s="607"/>
      <c r="D32" s="611"/>
      <c r="E32" s="610"/>
      <c r="F32" s="610"/>
      <c r="G32" s="610"/>
      <c r="H32" s="610"/>
      <c r="I32" s="610"/>
      <c r="J32" s="610"/>
      <c r="K32" s="609" t="s">
        <v>730</v>
      </c>
      <c r="L32" s="608"/>
      <c r="M32" s="607"/>
      <c r="N32" s="606"/>
      <c r="O32" s="606"/>
      <c r="P32" s="470"/>
      <c r="Q32" s="470"/>
      <c r="R32" s="470"/>
      <c r="S32" s="606"/>
      <c r="T32" s="593"/>
      <c r="U32" s="592"/>
      <c r="V32" s="582"/>
      <c r="W32" s="582"/>
    </row>
    <row r="33" spans="1:23" ht="21" customHeight="1" x14ac:dyDescent="0.5">
      <c r="A33" s="596" t="s">
        <v>63</v>
      </c>
      <c r="B33" s="596"/>
      <c r="C33" s="596"/>
      <c r="D33" s="596"/>
      <c r="E33" s="293">
        <v>44952</v>
      </c>
      <c r="F33" s="293">
        <v>45805</v>
      </c>
      <c r="G33" s="293">
        <v>46602</v>
      </c>
      <c r="H33" s="293">
        <v>47436</v>
      </c>
      <c r="I33" s="293">
        <v>48331</v>
      </c>
      <c r="J33" s="293">
        <v>49156</v>
      </c>
      <c r="K33" s="605">
        <f>((J33-I33)*100)/I33</f>
        <v>1.70697895760485</v>
      </c>
      <c r="L33" s="596" t="s">
        <v>579</v>
      </c>
      <c r="N33" s="604"/>
      <c r="O33" s="604"/>
      <c r="P33" s="470"/>
      <c r="Q33" s="470"/>
      <c r="R33" s="470"/>
      <c r="S33" s="604"/>
      <c r="T33" s="593"/>
      <c r="U33" s="592"/>
      <c r="V33" s="582"/>
      <c r="W33" s="582"/>
    </row>
    <row r="34" spans="1:23" ht="21" customHeight="1" x14ac:dyDescent="0.5">
      <c r="A34" s="596" t="s">
        <v>53</v>
      </c>
      <c r="B34" s="596"/>
      <c r="C34" s="603"/>
      <c r="D34" s="603"/>
      <c r="E34" s="293">
        <v>91680</v>
      </c>
      <c r="F34" s="293">
        <v>95450</v>
      </c>
      <c r="G34" s="293">
        <v>98797</v>
      </c>
      <c r="H34" s="293">
        <v>101506</v>
      </c>
      <c r="I34" s="293">
        <v>103608</v>
      </c>
      <c r="J34" s="293">
        <v>105900</v>
      </c>
      <c r="K34" s="595">
        <f>((J34-I34)*100)/I34</f>
        <v>2.2121843873059994</v>
      </c>
      <c r="L34" s="596" t="s">
        <v>578</v>
      </c>
      <c r="P34" s="130"/>
      <c r="Q34" s="130"/>
      <c r="R34" s="130"/>
      <c r="T34" s="593"/>
      <c r="U34" s="592"/>
      <c r="V34" s="582"/>
      <c r="W34" s="582"/>
    </row>
    <row r="35" spans="1:23" ht="21" customHeight="1" x14ac:dyDescent="0.5">
      <c r="A35" s="596" t="s">
        <v>41</v>
      </c>
      <c r="B35" s="602"/>
      <c r="C35" s="596"/>
      <c r="D35" s="596"/>
      <c r="E35" s="293">
        <v>16905</v>
      </c>
      <c r="F35" s="293">
        <v>17119</v>
      </c>
      <c r="G35" s="293">
        <v>17365</v>
      </c>
      <c r="H35" s="293">
        <v>17578</v>
      </c>
      <c r="I35" s="293">
        <v>17830</v>
      </c>
      <c r="J35" s="293">
        <v>18096</v>
      </c>
      <c r="K35" s="595">
        <f>((J35-I35)*100)/I35</f>
        <v>1.4918676388109926</v>
      </c>
      <c r="L35" s="594" t="s">
        <v>577</v>
      </c>
      <c r="N35" s="600"/>
      <c r="O35" s="600"/>
      <c r="P35" s="464"/>
      <c r="Q35" s="464"/>
      <c r="R35" s="464"/>
      <c r="S35" s="599"/>
      <c r="T35" s="593"/>
      <c r="U35" s="592"/>
      <c r="V35" s="582"/>
      <c r="W35" s="582"/>
    </row>
    <row r="36" spans="1:23" ht="21" customHeight="1" x14ac:dyDescent="0.5">
      <c r="A36" s="596" t="s">
        <v>39</v>
      </c>
      <c r="B36" s="597"/>
      <c r="C36" s="596"/>
      <c r="D36" s="596"/>
      <c r="E36" s="293">
        <v>9993</v>
      </c>
      <c r="F36" s="293">
        <v>10115</v>
      </c>
      <c r="G36" s="293">
        <v>10236</v>
      </c>
      <c r="H36" s="293">
        <v>10326</v>
      </c>
      <c r="I36" s="293">
        <v>10451</v>
      </c>
      <c r="J36" s="293">
        <v>10560</v>
      </c>
      <c r="K36" s="595">
        <f>((J36-I36)*100)/I36</f>
        <v>1.0429623959429719</v>
      </c>
      <c r="L36" s="594" t="s">
        <v>576</v>
      </c>
      <c r="N36" s="600"/>
      <c r="O36" s="601"/>
      <c r="P36" s="601"/>
      <c r="Q36" s="464"/>
      <c r="R36" s="464"/>
      <c r="S36" s="599"/>
      <c r="T36" s="593"/>
      <c r="U36" s="592"/>
      <c r="V36" s="582"/>
      <c r="W36" s="582"/>
    </row>
    <row r="37" spans="1:23" ht="21" customHeight="1" x14ac:dyDescent="0.5">
      <c r="A37" s="596" t="s">
        <v>37</v>
      </c>
      <c r="B37" s="597"/>
      <c r="C37" s="596"/>
      <c r="D37" s="596"/>
      <c r="E37" s="293">
        <v>6495</v>
      </c>
      <c r="F37" s="293">
        <v>6605</v>
      </c>
      <c r="G37" s="293">
        <v>6714</v>
      </c>
      <c r="H37" s="293">
        <v>6816</v>
      </c>
      <c r="I37" s="293">
        <v>6881</v>
      </c>
      <c r="J37" s="293">
        <v>6978</v>
      </c>
      <c r="K37" s="595">
        <f>((J37-I37)*100)/I37</f>
        <v>1.4096788257520709</v>
      </c>
      <c r="L37" s="594" t="s">
        <v>575</v>
      </c>
      <c r="N37" s="600"/>
      <c r="O37" s="600"/>
      <c r="P37" s="464"/>
      <c r="Q37" s="464"/>
      <c r="R37" s="464"/>
      <c r="S37" s="599"/>
      <c r="T37" s="593"/>
      <c r="U37" s="592"/>
      <c r="V37" s="582"/>
      <c r="W37" s="582"/>
    </row>
    <row r="38" spans="1:23" ht="21" customHeight="1" x14ac:dyDescent="0.5">
      <c r="A38" s="596" t="s">
        <v>33</v>
      </c>
      <c r="B38" s="597"/>
      <c r="C38" s="596"/>
      <c r="D38" s="596"/>
      <c r="E38" s="293">
        <v>17511</v>
      </c>
      <c r="F38" s="293">
        <v>18006</v>
      </c>
      <c r="G38" s="293">
        <v>18477</v>
      </c>
      <c r="H38" s="293">
        <v>18808</v>
      </c>
      <c r="I38" s="293">
        <v>19153</v>
      </c>
      <c r="J38" s="293">
        <v>19494</v>
      </c>
      <c r="K38" s="595">
        <f>((J38-I38)*100)/I38</f>
        <v>1.7803999373466297</v>
      </c>
      <c r="L38" s="594" t="s">
        <v>574</v>
      </c>
      <c r="P38" s="464"/>
      <c r="Q38" s="464"/>
      <c r="R38" s="464"/>
      <c r="T38" s="593"/>
      <c r="U38" s="592"/>
      <c r="V38" s="582"/>
      <c r="W38" s="582"/>
    </row>
    <row r="39" spans="1:23" ht="21" customHeight="1" x14ac:dyDescent="0.5">
      <c r="A39" s="596" t="s">
        <v>29</v>
      </c>
      <c r="B39" s="597"/>
      <c r="C39" s="596"/>
      <c r="D39" s="596"/>
      <c r="E39" s="293">
        <v>7495</v>
      </c>
      <c r="F39" s="293">
        <v>7645</v>
      </c>
      <c r="G39" s="293">
        <v>7771</v>
      </c>
      <c r="H39" s="293">
        <v>7943</v>
      </c>
      <c r="I39" s="293">
        <v>8075</v>
      </c>
      <c r="J39" s="293">
        <v>8215</v>
      </c>
      <c r="K39" s="595">
        <f>((J39-I39)*100)/I39</f>
        <v>1.7337461300309598</v>
      </c>
      <c r="L39" s="594" t="s">
        <v>573</v>
      </c>
      <c r="P39" s="464"/>
      <c r="Q39" s="464"/>
      <c r="R39" s="464"/>
      <c r="T39" s="593"/>
      <c r="U39" s="592"/>
      <c r="V39" s="582"/>
      <c r="W39" s="582"/>
    </row>
    <row r="40" spans="1:23" ht="21" customHeight="1" x14ac:dyDescent="0.5">
      <c r="A40" s="596" t="s">
        <v>27</v>
      </c>
      <c r="B40" s="597"/>
      <c r="C40" s="596"/>
      <c r="D40" s="596"/>
      <c r="E40" s="293">
        <v>7108</v>
      </c>
      <c r="F40" s="293">
        <v>7193</v>
      </c>
      <c r="G40" s="293">
        <v>7270</v>
      </c>
      <c r="H40" s="293">
        <v>7369</v>
      </c>
      <c r="I40" s="293">
        <v>7461</v>
      </c>
      <c r="J40" s="293">
        <v>7599</v>
      </c>
      <c r="K40" s="595">
        <f>((J40-I40)*100)/I40</f>
        <v>1.8496180136710896</v>
      </c>
      <c r="L40" s="594" t="s">
        <v>572</v>
      </c>
      <c r="P40" s="464"/>
      <c r="Q40" s="464"/>
      <c r="R40" s="464"/>
      <c r="T40" s="593"/>
      <c r="U40" s="592"/>
      <c r="V40" s="582"/>
      <c r="W40" s="582"/>
    </row>
    <row r="41" spans="1:23" ht="21" customHeight="1" x14ac:dyDescent="0.5">
      <c r="A41" s="596" t="s">
        <v>23</v>
      </c>
      <c r="B41" s="597"/>
      <c r="C41" s="598"/>
      <c r="D41" s="598"/>
      <c r="E41" s="293">
        <v>12364</v>
      </c>
      <c r="F41" s="293">
        <v>12560</v>
      </c>
      <c r="G41" s="293">
        <v>12764</v>
      </c>
      <c r="H41" s="293">
        <v>12953</v>
      </c>
      <c r="I41" s="293">
        <v>13100</v>
      </c>
      <c r="J41" s="293">
        <v>13349</v>
      </c>
      <c r="K41" s="595">
        <f>((J41-I41)*100)/I41</f>
        <v>1.9007633587786259</v>
      </c>
      <c r="L41" s="594" t="s">
        <v>22</v>
      </c>
      <c r="P41" s="464"/>
      <c r="Q41" s="464"/>
      <c r="R41" s="464"/>
      <c r="T41" s="593"/>
      <c r="U41" s="592"/>
    </row>
    <row r="42" spans="1:23" ht="21" customHeight="1" x14ac:dyDescent="0.5">
      <c r="A42" s="596" t="s">
        <v>19</v>
      </c>
      <c r="B42" s="597"/>
      <c r="C42" s="596"/>
      <c r="D42" s="596"/>
      <c r="E42" s="293">
        <v>8651</v>
      </c>
      <c r="F42" s="293">
        <v>8746</v>
      </c>
      <c r="G42" s="293">
        <v>8867</v>
      </c>
      <c r="H42" s="293">
        <v>8951</v>
      </c>
      <c r="I42" s="293">
        <v>9052</v>
      </c>
      <c r="J42" s="293">
        <v>9152</v>
      </c>
      <c r="K42" s="595">
        <f>((J42-I42)*100)/I42</f>
        <v>1.1047282368537339</v>
      </c>
      <c r="L42" s="594" t="s">
        <v>571</v>
      </c>
      <c r="P42" s="470"/>
      <c r="Q42" s="470"/>
      <c r="R42" s="470"/>
      <c r="T42" s="593"/>
      <c r="U42" s="592"/>
    </row>
    <row r="43" spans="1:23" ht="21" customHeight="1" x14ac:dyDescent="0.5">
      <c r="A43" s="596" t="s">
        <v>15</v>
      </c>
      <c r="B43" s="597"/>
      <c r="C43" s="596"/>
      <c r="D43" s="596"/>
      <c r="E43" s="293">
        <v>6579</v>
      </c>
      <c r="F43" s="293">
        <v>6676</v>
      </c>
      <c r="G43" s="293">
        <v>6779</v>
      </c>
      <c r="H43" s="293">
        <v>6888</v>
      </c>
      <c r="I43" s="293">
        <v>6983</v>
      </c>
      <c r="J43" s="293">
        <v>7087</v>
      </c>
      <c r="K43" s="595">
        <f>((J43-I43)*100)/I43</f>
        <v>1.4893312329944151</v>
      </c>
      <c r="L43" s="594" t="s">
        <v>570</v>
      </c>
      <c r="P43" s="470"/>
      <c r="Q43" s="470"/>
      <c r="R43" s="470"/>
      <c r="T43" s="593"/>
      <c r="U43" s="592"/>
    </row>
    <row r="44" spans="1:23" ht="21" customHeight="1" x14ac:dyDescent="0.5">
      <c r="A44" s="596" t="s">
        <v>11</v>
      </c>
      <c r="B44" s="597"/>
      <c r="C44" s="596"/>
      <c r="D44" s="596"/>
      <c r="E44" s="293">
        <v>6599</v>
      </c>
      <c r="F44" s="293">
        <v>6708</v>
      </c>
      <c r="G44" s="293">
        <v>6782</v>
      </c>
      <c r="H44" s="293">
        <v>6908</v>
      </c>
      <c r="I44" s="293">
        <v>7018</v>
      </c>
      <c r="J44" s="293">
        <v>7147</v>
      </c>
      <c r="K44" s="595">
        <f>((J44-I44)*100)/I44</f>
        <v>1.8381305215161015</v>
      </c>
      <c r="L44" s="594" t="s">
        <v>569</v>
      </c>
      <c r="P44" s="470"/>
      <c r="Q44" s="470"/>
      <c r="R44" s="470"/>
      <c r="T44" s="593"/>
      <c r="U44" s="592"/>
    </row>
    <row r="45" spans="1:23" ht="21" customHeight="1" x14ac:dyDescent="0.5">
      <c r="A45" s="596" t="s">
        <v>7</v>
      </c>
      <c r="B45" s="597"/>
      <c r="C45" s="596"/>
      <c r="D45" s="596"/>
      <c r="E45" s="293">
        <v>10379</v>
      </c>
      <c r="F45" s="293">
        <v>10556</v>
      </c>
      <c r="G45" s="293">
        <v>10726</v>
      </c>
      <c r="H45" s="293">
        <v>10913</v>
      </c>
      <c r="I45" s="293">
        <v>11070</v>
      </c>
      <c r="J45" s="293">
        <v>11228</v>
      </c>
      <c r="K45" s="595">
        <f>((J45-I45)*100)/I45</f>
        <v>1.4272809394760615</v>
      </c>
      <c r="L45" s="594" t="s">
        <v>568</v>
      </c>
      <c r="P45" s="470"/>
      <c r="Q45" s="470"/>
      <c r="R45" s="470"/>
      <c r="T45" s="593"/>
      <c r="U45" s="592"/>
    </row>
    <row r="46" spans="1:23" ht="9.75" customHeight="1" x14ac:dyDescent="0.5">
      <c r="A46" s="591"/>
      <c r="B46" s="591"/>
      <c r="C46" s="590"/>
      <c r="D46" s="590"/>
      <c r="E46" s="589"/>
      <c r="F46" s="589"/>
      <c r="G46" s="589"/>
      <c r="H46" s="589"/>
      <c r="I46" s="589"/>
      <c r="J46" s="589"/>
      <c r="K46" s="588"/>
      <c r="L46" s="587"/>
      <c r="P46" s="470"/>
      <c r="Q46" s="470"/>
      <c r="R46" s="470"/>
    </row>
    <row r="47" spans="1:23" x14ac:dyDescent="0.5">
      <c r="A47" s="584"/>
      <c r="B47" s="584"/>
      <c r="C47" s="586"/>
      <c r="D47" s="586"/>
      <c r="E47" s="584"/>
      <c r="F47" s="584"/>
      <c r="G47" s="584"/>
      <c r="H47" s="584"/>
      <c r="I47" s="584"/>
      <c r="J47" s="584"/>
      <c r="P47" s="470"/>
      <c r="Q47" s="470"/>
      <c r="R47" s="470"/>
    </row>
    <row r="48" spans="1:23" ht="19.5" customHeight="1" x14ac:dyDescent="0.5">
      <c r="A48" s="583" t="s">
        <v>606</v>
      </c>
      <c r="B48" s="585"/>
      <c r="C48" s="585"/>
      <c r="D48" s="585"/>
      <c r="E48" s="585"/>
      <c r="F48" s="585"/>
      <c r="G48" s="585"/>
      <c r="H48" s="583"/>
      <c r="I48" s="583"/>
      <c r="J48" s="583"/>
      <c r="P48" s="470"/>
      <c r="Q48" s="470"/>
      <c r="R48" s="470"/>
    </row>
    <row r="49" spans="1:18" x14ac:dyDescent="0.5">
      <c r="A49" s="583"/>
      <c r="B49" s="585" t="s">
        <v>362</v>
      </c>
      <c r="C49" s="585"/>
      <c r="D49" s="585"/>
      <c r="E49" s="585"/>
      <c r="F49" s="585"/>
      <c r="G49" s="585"/>
      <c r="H49" s="583"/>
      <c r="I49" s="583"/>
      <c r="J49" s="583"/>
      <c r="P49" s="470"/>
      <c r="Q49" s="470"/>
      <c r="R49" s="470"/>
    </row>
    <row r="50" spans="1:18" x14ac:dyDescent="0.5">
      <c r="B50" s="585"/>
      <c r="C50" s="585"/>
      <c r="D50" s="585"/>
      <c r="E50" s="585"/>
      <c r="F50" s="585"/>
      <c r="G50" s="585"/>
      <c r="P50" s="470"/>
      <c r="Q50" s="470"/>
      <c r="R50" s="470"/>
    </row>
    <row r="51" spans="1:18" x14ac:dyDescent="0.5">
      <c r="P51" s="470"/>
      <c r="Q51" s="470"/>
      <c r="R51" s="470"/>
    </row>
    <row r="52" spans="1:18" x14ac:dyDescent="0.5">
      <c r="P52" s="470"/>
      <c r="Q52" s="470"/>
      <c r="R52" s="470"/>
    </row>
    <row r="53" spans="1:18" x14ac:dyDescent="0.5">
      <c r="P53" s="470"/>
      <c r="Q53" s="470"/>
      <c r="R53" s="470"/>
    </row>
    <row r="54" spans="1:18" x14ac:dyDescent="0.5">
      <c r="P54" s="470"/>
      <c r="Q54" s="470"/>
      <c r="R54" s="470"/>
    </row>
    <row r="55" spans="1:18" x14ac:dyDescent="0.5">
      <c r="P55" s="470"/>
      <c r="Q55" s="470"/>
      <c r="R55" s="470"/>
    </row>
    <row r="56" spans="1:18" x14ac:dyDescent="0.5">
      <c r="K56" s="584"/>
      <c r="P56" s="464"/>
      <c r="Q56" s="130"/>
      <c r="R56" s="130"/>
    </row>
    <row r="57" spans="1:18" x14ac:dyDescent="0.5">
      <c r="K57" s="583"/>
      <c r="L57" s="583"/>
      <c r="P57" s="464"/>
      <c r="Q57" s="130"/>
      <c r="R57" s="130"/>
    </row>
    <row r="58" spans="1:18" x14ac:dyDescent="0.5">
      <c r="K58" s="583"/>
      <c r="L58" s="583"/>
      <c r="P58" s="130"/>
      <c r="Q58" s="130"/>
      <c r="R58" s="130"/>
    </row>
    <row r="59" spans="1:18" x14ac:dyDescent="0.5">
      <c r="P59" s="130"/>
      <c r="Q59" s="130"/>
      <c r="R59" s="130"/>
    </row>
  </sheetData>
  <mergeCells count="19">
    <mergeCell ref="H30:H32"/>
    <mergeCell ref="L30:M32"/>
    <mergeCell ref="O36:P36"/>
    <mergeCell ref="O5:P5"/>
    <mergeCell ref="L4:M6"/>
    <mergeCell ref="H4:H6"/>
    <mergeCell ref="I4:I6"/>
    <mergeCell ref="J4:J6"/>
    <mergeCell ref="I30:I32"/>
    <mergeCell ref="J30:J32"/>
    <mergeCell ref="A30:D32"/>
    <mergeCell ref="E30:E32"/>
    <mergeCell ref="F30:F32"/>
    <mergeCell ref="G30:G32"/>
    <mergeCell ref="G4:G6"/>
    <mergeCell ref="A7:D7"/>
    <mergeCell ref="A4:D6"/>
    <mergeCell ref="E4:E6"/>
    <mergeCell ref="F4:F6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03" sqref="E103"/>
    </sheetView>
  </sheetViews>
  <sheetFormatPr defaultColWidth="7.875" defaultRowHeight="15" x14ac:dyDescent="0.25"/>
  <cols>
    <col min="1" max="1" width="23.125" style="640" customWidth="1"/>
    <col min="2" max="2" width="22.25" style="639" customWidth="1"/>
    <col min="3" max="6" width="16.375" style="638" customWidth="1"/>
    <col min="7" max="7" width="7.875" style="637"/>
    <col min="8" max="16384" width="7.875" style="636"/>
  </cols>
  <sheetData>
    <row r="1" spans="1:7" x14ac:dyDescent="0.25">
      <c r="A1" s="662" t="s">
        <v>756</v>
      </c>
    </row>
    <row r="2" spans="1:7" x14ac:dyDescent="0.25">
      <c r="A2" s="640" t="s">
        <v>755</v>
      </c>
    </row>
    <row r="3" spans="1:7" x14ac:dyDescent="0.25">
      <c r="A3" s="661" t="s">
        <v>754</v>
      </c>
      <c r="B3" s="660" t="s">
        <v>753</v>
      </c>
      <c r="C3" s="659" t="s">
        <v>224</v>
      </c>
      <c r="D3" s="659" t="s">
        <v>353</v>
      </c>
      <c r="E3" s="659" t="s">
        <v>352</v>
      </c>
      <c r="F3" s="659" t="s">
        <v>752</v>
      </c>
    </row>
    <row r="4" spans="1:7" s="641" customFormat="1" x14ac:dyDescent="0.25">
      <c r="A4" s="658" t="s">
        <v>751</v>
      </c>
      <c r="B4" s="657" t="s">
        <v>751</v>
      </c>
      <c r="C4" s="656">
        <v>66558935</v>
      </c>
      <c r="D4" s="656">
        <v>32605100</v>
      </c>
      <c r="E4" s="656">
        <v>33953835</v>
      </c>
      <c r="F4" s="656">
        <v>26713936</v>
      </c>
      <c r="G4" s="642"/>
    </row>
    <row r="5" spans="1:7" s="641" customFormat="1" x14ac:dyDescent="0.25">
      <c r="A5" s="655" t="s">
        <v>750</v>
      </c>
      <c r="B5" s="652" t="s">
        <v>750</v>
      </c>
      <c r="C5" s="651">
        <v>5666264</v>
      </c>
      <c r="D5" s="651">
        <v>2669316</v>
      </c>
      <c r="E5" s="651">
        <v>2996948</v>
      </c>
      <c r="F5" s="651">
        <v>3041115</v>
      </c>
      <c r="G5" s="642"/>
    </row>
    <row r="6" spans="1:7" s="641" customFormat="1" x14ac:dyDescent="0.25">
      <c r="A6" s="654" t="s">
        <v>749</v>
      </c>
      <c r="B6" s="652" t="s">
        <v>749</v>
      </c>
      <c r="C6" s="651">
        <v>17265094</v>
      </c>
      <c r="D6" s="651">
        <v>8390601</v>
      </c>
      <c r="E6" s="651">
        <v>8874493</v>
      </c>
      <c r="F6" s="651">
        <v>8152735</v>
      </c>
      <c r="G6" s="642"/>
    </row>
    <row r="7" spans="1:7" s="641" customFormat="1" x14ac:dyDescent="0.25">
      <c r="A7" s="654" t="s">
        <v>748</v>
      </c>
      <c r="B7" s="652" t="s">
        <v>748</v>
      </c>
      <c r="C7" s="651">
        <v>12119572</v>
      </c>
      <c r="D7" s="651">
        <v>5938482</v>
      </c>
      <c r="E7" s="651">
        <v>6181090</v>
      </c>
      <c r="F7" s="651">
        <v>4814280</v>
      </c>
      <c r="G7" s="642"/>
    </row>
    <row r="8" spans="1:7" s="641" customFormat="1" x14ac:dyDescent="0.25">
      <c r="A8" s="653" t="s">
        <v>747</v>
      </c>
      <c r="B8" s="652" t="s">
        <v>747</v>
      </c>
      <c r="C8" s="651">
        <v>22014248</v>
      </c>
      <c r="D8" s="651">
        <v>10932109</v>
      </c>
      <c r="E8" s="651">
        <v>11082139</v>
      </c>
      <c r="F8" s="651">
        <v>7081608</v>
      </c>
      <c r="G8" s="642"/>
    </row>
    <row r="9" spans="1:7" s="646" customFormat="1" ht="25.15" customHeight="1" x14ac:dyDescent="0.3">
      <c r="A9" s="650"/>
      <c r="B9" s="649" t="s">
        <v>746</v>
      </c>
      <c r="C9" s="648">
        <v>2648927</v>
      </c>
      <c r="D9" s="648">
        <v>1303944</v>
      </c>
      <c r="E9" s="648">
        <v>1344983</v>
      </c>
      <c r="F9" s="648">
        <v>983771</v>
      </c>
      <c r="G9" s="647"/>
    </row>
    <row r="10" spans="1:7" s="641" customFormat="1" x14ac:dyDescent="0.25">
      <c r="A10" s="645" t="s">
        <v>745</v>
      </c>
      <c r="B10" s="644" t="s">
        <v>745</v>
      </c>
      <c r="C10" s="643">
        <v>9493757</v>
      </c>
      <c r="D10" s="643">
        <v>4674592</v>
      </c>
      <c r="E10" s="643">
        <v>4819165</v>
      </c>
      <c r="F10" s="643">
        <v>3624198</v>
      </c>
      <c r="G10" s="642"/>
    </row>
    <row r="12" spans="1:7" x14ac:dyDescent="0.25">
      <c r="A12" s="640" t="s">
        <v>744</v>
      </c>
    </row>
  </sheetData>
  <mergeCells count="1">
    <mergeCell ref="A8:A9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zoomScale="90" zoomScaleNormal="90" workbookViewId="0">
      <selection activeCell="E103" sqref="E103"/>
    </sheetView>
  </sheetViews>
  <sheetFormatPr defaultColWidth="8" defaultRowHeight="18.75" x14ac:dyDescent="0.3"/>
  <cols>
    <col min="1" max="1" width="1.375" style="129" customWidth="1"/>
    <col min="2" max="2" width="5.125" style="129" customWidth="1"/>
    <col min="3" max="3" width="3.625" style="129" customWidth="1"/>
    <col min="4" max="4" width="5.875" style="129" customWidth="1"/>
    <col min="5" max="7" width="7.5" style="129" customWidth="1"/>
    <col min="8" max="10" width="7.125" style="129" customWidth="1"/>
    <col min="11" max="11" width="9" style="129" customWidth="1"/>
    <col min="12" max="12" width="9.125" style="129" customWidth="1"/>
    <col min="13" max="13" width="8.75" style="129" customWidth="1"/>
    <col min="14" max="14" width="9.25" style="129" customWidth="1"/>
    <col min="15" max="15" width="8.875" style="129" customWidth="1"/>
    <col min="16" max="16" width="9" style="129" customWidth="1"/>
    <col min="17" max="17" width="2" style="129" customWidth="1"/>
    <col min="18" max="18" width="23.75" style="129" customWidth="1"/>
    <col min="19" max="19" width="2" style="129" customWidth="1"/>
    <col min="20" max="20" width="0.75" style="129" customWidth="1"/>
    <col min="21" max="23" width="8" style="129"/>
    <col min="24" max="24" width="2" style="129" customWidth="1"/>
    <col min="25" max="25" width="5.375" style="129" customWidth="1"/>
    <col min="26" max="26" width="2" style="463" customWidth="1"/>
    <col min="27" max="27" width="3.625" style="129" customWidth="1"/>
    <col min="28" max="16384" width="8" style="129"/>
  </cols>
  <sheetData>
    <row r="1" spans="1:27" s="132" customFormat="1" ht="55.9" customHeight="1" x14ac:dyDescent="0.3">
      <c r="B1" s="132" t="s">
        <v>770</v>
      </c>
      <c r="C1" s="334"/>
      <c r="D1" s="132" t="s">
        <v>772</v>
      </c>
      <c r="Z1" s="580"/>
    </row>
    <row r="2" spans="1:27" s="131" customFormat="1" ht="18.600000000000001" customHeight="1" x14ac:dyDescent="0.3">
      <c r="B2" s="132" t="s">
        <v>768</v>
      </c>
      <c r="C2" s="334"/>
      <c r="D2" s="132" t="s">
        <v>771</v>
      </c>
      <c r="Z2" s="520"/>
    </row>
    <row r="3" spans="1:27" ht="3.6" customHeight="1" x14ac:dyDescent="0.3">
      <c r="A3" s="463"/>
      <c r="B3" s="463"/>
      <c r="C3" s="463"/>
      <c r="D3" s="463"/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8"/>
      <c r="P3" s="688"/>
      <c r="Q3" s="463"/>
      <c r="R3" s="463"/>
      <c r="Z3" s="520"/>
      <c r="AA3" s="131"/>
    </row>
    <row r="4" spans="1:27" s="130" customFormat="1" ht="21.75" customHeight="1" x14ac:dyDescent="0.3">
      <c r="A4" s="332" t="s">
        <v>766</v>
      </c>
      <c r="B4" s="332"/>
      <c r="C4" s="332"/>
      <c r="D4" s="331"/>
      <c r="E4" s="328" t="s">
        <v>765</v>
      </c>
      <c r="F4" s="327"/>
      <c r="G4" s="326"/>
      <c r="H4" s="328" t="s">
        <v>764</v>
      </c>
      <c r="I4" s="327"/>
      <c r="J4" s="326"/>
      <c r="K4" s="327" t="s">
        <v>763</v>
      </c>
      <c r="L4" s="327"/>
      <c r="M4" s="327"/>
      <c r="N4" s="328" t="s">
        <v>762</v>
      </c>
      <c r="O4" s="327"/>
      <c r="P4" s="326"/>
      <c r="Q4" s="324" t="s">
        <v>761</v>
      </c>
      <c r="R4" s="323"/>
      <c r="Z4" s="464"/>
    </row>
    <row r="5" spans="1:27" s="130" customFormat="1" ht="17.25" x14ac:dyDescent="0.3">
      <c r="A5" s="678"/>
      <c r="B5" s="678"/>
      <c r="C5" s="678"/>
      <c r="D5" s="315"/>
      <c r="E5" s="320" t="s">
        <v>760</v>
      </c>
      <c r="F5" s="319"/>
      <c r="G5" s="318"/>
      <c r="H5" s="320" t="s">
        <v>759</v>
      </c>
      <c r="I5" s="319"/>
      <c r="J5" s="318"/>
      <c r="K5" s="320" t="s">
        <v>758</v>
      </c>
      <c r="L5" s="319"/>
      <c r="M5" s="318"/>
      <c r="N5" s="320" t="s">
        <v>757</v>
      </c>
      <c r="O5" s="319"/>
      <c r="P5" s="318"/>
      <c r="Q5" s="312"/>
      <c r="R5" s="577"/>
      <c r="Z5" s="464"/>
    </row>
    <row r="6" spans="1:27" s="130" customFormat="1" ht="17.25" x14ac:dyDescent="0.3">
      <c r="A6" s="678"/>
      <c r="B6" s="678"/>
      <c r="C6" s="678"/>
      <c r="D6" s="315"/>
      <c r="E6" s="676" t="s">
        <v>224</v>
      </c>
      <c r="F6" s="675" t="s">
        <v>353</v>
      </c>
      <c r="G6" s="306" t="s">
        <v>352</v>
      </c>
      <c r="H6" s="676" t="s">
        <v>224</v>
      </c>
      <c r="I6" s="675" t="s">
        <v>353</v>
      </c>
      <c r="J6" s="306" t="s">
        <v>352</v>
      </c>
      <c r="K6" s="677" t="s">
        <v>224</v>
      </c>
      <c r="L6" s="675" t="s">
        <v>353</v>
      </c>
      <c r="M6" s="677" t="s">
        <v>352</v>
      </c>
      <c r="N6" s="676" t="s">
        <v>224</v>
      </c>
      <c r="O6" s="675" t="s">
        <v>353</v>
      </c>
      <c r="P6" s="306" t="s">
        <v>352</v>
      </c>
      <c r="Q6" s="312"/>
      <c r="R6" s="577"/>
      <c r="Z6" s="464"/>
    </row>
    <row r="7" spans="1:27" s="130" customFormat="1" ht="17.25" x14ac:dyDescent="0.3">
      <c r="A7" s="310"/>
      <c r="B7" s="310"/>
      <c r="C7" s="310"/>
      <c r="D7" s="309"/>
      <c r="E7" s="673" t="s">
        <v>196</v>
      </c>
      <c r="F7" s="672" t="s">
        <v>365</v>
      </c>
      <c r="G7" s="671" t="s">
        <v>364</v>
      </c>
      <c r="H7" s="673" t="s">
        <v>196</v>
      </c>
      <c r="I7" s="672" t="s">
        <v>365</v>
      </c>
      <c r="J7" s="671" t="s">
        <v>364</v>
      </c>
      <c r="K7" s="674" t="s">
        <v>196</v>
      </c>
      <c r="L7" s="672" t="s">
        <v>365</v>
      </c>
      <c r="M7" s="674" t="s">
        <v>364</v>
      </c>
      <c r="N7" s="673" t="s">
        <v>196</v>
      </c>
      <c r="O7" s="672" t="s">
        <v>365</v>
      </c>
      <c r="P7" s="671" t="s">
        <v>364</v>
      </c>
      <c r="Q7" s="305"/>
      <c r="R7" s="304"/>
    </row>
    <row r="8" spans="1:27" s="130" customFormat="1" ht="6" customHeight="1" x14ac:dyDescent="0.3">
      <c r="E8" s="686"/>
      <c r="F8" s="675"/>
      <c r="G8" s="325"/>
      <c r="H8" s="686"/>
      <c r="I8" s="675"/>
      <c r="J8" s="325"/>
      <c r="K8" s="687"/>
      <c r="L8" s="675"/>
      <c r="M8" s="687"/>
      <c r="N8" s="686"/>
      <c r="O8" s="675"/>
      <c r="P8" s="325"/>
      <c r="Q8" s="685"/>
      <c r="R8" s="684"/>
      <c r="X8" s="558"/>
      <c r="Y8" s="558"/>
    </row>
    <row r="9" spans="1:27" s="569" customFormat="1" ht="22.5" customHeight="1" x14ac:dyDescent="0.3">
      <c r="A9" s="517" t="s">
        <v>197</v>
      </c>
      <c r="B9" s="517"/>
      <c r="C9" s="517"/>
      <c r="D9" s="517"/>
      <c r="E9" s="682">
        <v>21171</v>
      </c>
      <c r="F9" s="634">
        <v>10878</v>
      </c>
      <c r="G9" s="681">
        <v>10293</v>
      </c>
      <c r="H9" s="682">
        <v>20479</v>
      </c>
      <c r="I9" s="634">
        <v>11681</v>
      </c>
      <c r="J9" s="681">
        <v>8798</v>
      </c>
      <c r="K9" s="683">
        <v>111548</v>
      </c>
      <c r="L9" s="634">
        <v>59187</v>
      </c>
      <c r="M9" s="683">
        <v>52361</v>
      </c>
      <c r="N9" s="682">
        <v>109939</v>
      </c>
      <c r="O9" s="634">
        <v>58659</v>
      </c>
      <c r="P9" s="681">
        <v>51280</v>
      </c>
      <c r="Q9" s="509" t="s">
        <v>196</v>
      </c>
      <c r="R9" s="517"/>
      <c r="X9" s="558"/>
      <c r="Y9" s="558"/>
      <c r="Z9" s="470"/>
      <c r="AA9" s="470"/>
    </row>
    <row r="10" spans="1:27" s="470" customFormat="1" ht="22.5" customHeight="1" x14ac:dyDescent="0.3">
      <c r="A10" s="558" t="s">
        <v>195</v>
      </c>
      <c r="C10" s="558"/>
      <c r="D10" s="558"/>
      <c r="E10" s="668">
        <v>10948</v>
      </c>
      <c r="F10" s="293">
        <v>5678</v>
      </c>
      <c r="G10" s="292">
        <v>5270</v>
      </c>
      <c r="H10" s="668">
        <v>9336</v>
      </c>
      <c r="I10" s="293">
        <v>5507</v>
      </c>
      <c r="J10" s="292">
        <v>3829</v>
      </c>
      <c r="K10" s="669">
        <v>30068</v>
      </c>
      <c r="L10" s="293">
        <v>16417</v>
      </c>
      <c r="M10" s="669">
        <v>13651</v>
      </c>
      <c r="N10" s="668">
        <v>36075</v>
      </c>
      <c r="O10" s="293">
        <v>20168</v>
      </c>
      <c r="P10" s="292">
        <v>15907</v>
      </c>
      <c r="Q10" s="470" t="s">
        <v>602</v>
      </c>
      <c r="R10" s="558"/>
      <c r="X10" s="558"/>
      <c r="Y10" s="558"/>
      <c r="Z10" s="568"/>
      <c r="AA10" s="569"/>
    </row>
    <row r="11" spans="1:27" s="470" customFormat="1" ht="22.5" customHeight="1" x14ac:dyDescent="0.3">
      <c r="A11" s="558" t="s">
        <v>177</v>
      </c>
      <c r="B11" s="558"/>
      <c r="C11" s="558"/>
      <c r="D11" s="558"/>
      <c r="E11" s="668">
        <v>635</v>
      </c>
      <c r="F11" s="293">
        <v>332</v>
      </c>
      <c r="G11" s="292">
        <v>303</v>
      </c>
      <c r="H11" s="668">
        <v>482</v>
      </c>
      <c r="I11" s="293">
        <v>280</v>
      </c>
      <c r="J11" s="292">
        <v>202</v>
      </c>
      <c r="K11" s="669">
        <v>3483</v>
      </c>
      <c r="L11" s="293">
        <v>1869</v>
      </c>
      <c r="M11" s="669">
        <v>1614</v>
      </c>
      <c r="N11" s="668">
        <v>3223</v>
      </c>
      <c r="O11" s="293">
        <v>1695</v>
      </c>
      <c r="P11" s="292">
        <v>1528</v>
      </c>
      <c r="Q11" s="558" t="s">
        <v>601</v>
      </c>
      <c r="R11" s="558"/>
      <c r="X11" s="558"/>
      <c r="Y11" s="558"/>
      <c r="Z11" s="568"/>
      <c r="AA11" s="568"/>
    </row>
    <row r="12" spans="1:27" s="470" customFormat="1" ht="22.5" customHeight="1" x14ac:dyDescent="0.3">
      <c r="A12" s="558" t="s">
        <v>169</v>
      </c>
      <c r="C12" s="558"/>
      <c r="D12" s="558"/>
      <c r="E12" s="668">
        <v>248</v>
      </c>
      <c r="F12" s="293">
        <v>118</v>
      </c>
      <c r="G12" s="292">
        <v>130</v>
      </c>
      <c r="H12" s="668">
        <v>324</v>
      </c>
      <c r="I12" s="293">
        <v>183</v>
      </c>
      <c r="J12" s="292">
        <v>141</v>
      </c>
      <c r="K12" s="669">
        <v>2536</v>
      </c>
      <c r="L12" s="293">
        <v>1313</v>
      </c>
      <c r="M12" s="669">
        <v>1223</v>
      </c>
      <c r="N12" s="668">
        <v>2253</v>
      </c>
      <c r="O12" s="293">
        <v>1176</v>
      </c>
      <c r="P12" s="292">
        <v>1077</v>
      </c>
      <c r="Q12" s="558" t="s">
        <v>600</v>
      </c>
      <c r="R12" s="558"/>
      <c r="X12" s="558"/>
      <c r="Y12" s="558"/>
      <c r="Z12" s="508"/>
    </row>
    <row r="13" spans="1:27" s="470" customFormat="1" ht="22.5" customHeight="1" x14ac:dyDescent="0.3">
      <c r="A13" s="558" t="s">
        <v>163</v>
      </c>
      <c r="B13" s="558"/>
      <c r="C13" s="558"/>
      <c r="D13" s="558"/>
      <c r="E13" s="668">
        <v>93</v>
      </c>
      <c r="F13" s="293">
        <v>53</v>
      </c>
      <c r="G13" s="292">
        <v>40</v>
      </c>
      <c r="H13" s="668">
        <v>358</v>
      </c>
      <c r="I13" s="293">
        <v>188</v>
      </c>
      <c r="J13" s="292">
        <v>170</v>
      </c>
      <c r="K13" s="669">
        <v>2842</v>
      </c>
      <c r="L13" s="293">
        <v>1498</v>
      </c>
      <c r="M13" s="669">
        <v>1344</v>
      </c>
      <c r="N13" s="668">
        <v>2415</v>
      </c>
      <c r="O13" s="293">
        <v>1282</v>
      </c>
      <c r="P13" s="292">
        <v>1133</v>
      </c>
      <c r="Q13" s="558" t="s">
        <v>599</v>
      </c>
      <c r="R13" s="558"/>
      <c r="X13" s="558"/>
      <c r="Y13" s="558"/>
      <c r="Z13" s="508"/>
    </row>
    <row r="14" spans="1:27" s="470" customFormat="1" ht="22.5" customHeight="1" x14ac:dyDescent="0.3">
      <c r="A14" s="558" t="s">
        <v>157</v>
      </c>
      <c r="B14" s="558"/>
      <c r="C14" s="558"/>
      <c r="D14" s="558"/>
      <c r="E14" s="668">
        <v>69</v>
      </c>
      <c r="F14" s="293">
        <v>36</v>
      </c>
      <c r="G14" s="292">
        <v>33</v>
      </c>
      <c r="H14" s="668">
        <v>105</v>
      </c>
      <c r="I14" s="293">
        <v>55</v>
      </c>
      <c r="J14" s="292">
        <v>50</v>
      </c>
      <c r="K14" s="669">
        <v>724</v>
      </c>
      <c r="L14" s="293">
        <v>378</v>
      </c>
      <c r="M14" s="669">
        <v>346</v>
      </c>
      <c r="N14" s="668">
        <v>705</v>
      </c>
      <c r="O14" s="293">
        <v>359</v>
      </c>
      <c r="P14" s="292">
        <v>346</v>
      </c>
      <c r="Q14" s="558" t="s">
        <v>598</v>
      </c>
      <c r="R14" s="558"/>
      <c r="X14" s="558"/>
      <c r="Y14" s="558"/>
      <c r="Z14" s="508"/>
    </row>
    <row r="15" spans="1:27" s="470" customFormat="1" ht="22.5" customHeight="1" x14ac:dyDescent="0.3">
      <c r="A15" s="558" t="s">
        <v>153</v>
      </c>
      <c r="B15" s="558"/>
      <c r="C15" s="558"/>
      <c r="D15" s="558"/>
      <c r="E15" s="668">
        <v>193</v>
      </c>
      <c r="F15" s="293">
        <v>102</v>
      </c>
      <c r="G15" s="292">
        <v>91</v>
      </c>
      <c r="H15" s="668">
        <v>306</v>
      </c>
      <c r="I15" s="293">
        <v>173</v>
      </c>
      <c r="J15" s="292">
        <v>133</v>
      </c>
      <c r="K15" s="669">
        <v>2732</v>
      </c>
      <c r="L15" s="293">
        <v>1409</v>
      </c>
      <c r="M15" s="669">
        <v>1323</v>
      </c>
      <c r="N15" s="668">
        <v>2407</v>
      </c>
      <c r="O15" s="293">
        <v>1237</v>
      </c>
      <c r="P15" s="292">
        <v>1170</v>
      </c>
      <c r="Q15" s="558" t="s">
        <v>597</v>
      </c>
      <c r="R15" s="558"/>
      <c r="X15" s="558"/>
      <c r="Y15" s="558"/>
      <c r="Z15" s="508"/>
    </row>
    <row r="16" spans="1:27" s="470" customFormat="1" ht="22.5" customHeight="1" x14ac:dyDescent="0.3">
      <c r="A16" s="558" t="s">
        <v>148</v>
      </c>
      <c r="B16" s="558"/>
      <c r="C16" s="558"/>
      <c r="D16" s="558"/>
      <c r="E16" s="668">
        <v>899</v>
      </c>
      <c r="F16" s="293">
        <v>462</v>
      </c>
      <c r="G16" s="292">
        <v>437</v>
      </c>
      <c r="H16" s="668">
        <v>422</v>
      </c>
      <c r="I16" s="293">
        <v>242</v>
      </c>
      <c r="J16" s="292">
        <v>180</v>
      </c>
      <c r="K16" s="669">
        <v>3337</v>
      </c>
      <c r="L16" s="293">
        <v>1680</v>
      </c>
      <c r="M16" s="669">
        <v>1657</v>
      </c>
      <c r="N16" s="668">
        <v>3158</v>
      </c>
      <c r="O16" s="293">
        <v>1590</v>
      </c>
      <c r="P16" s="292">
        <v>1568</v>
      </c>
      <c r="Q16" s="558" t="s">
        <v>596</v>
      </c>
      <c r="R16" s="558"/>
      <c r="X16" s="558"/>
      <c r="Y16" s="558"/>
      <c r="Z16" s="508"/>
    </row>
    <row r="17" spans="1:33" s="470" customFormat="1" ht="21" customHeight="1" x14ac:dyDescent="0.3">
      <c r="A17" s="558" t="s">
        <v>140</v>
      </c>
      <c r="B17" s="558"/>
      <c r="C17" s="558"/>
      <c r="D17" s="558"/>
      <c r="E17" s="668">
        <v>665</v>
      </c>
      <c r="F17" s="293">
        <v>335</v>
      </c>
      <c r="G17" s="292">
        <v>330</v>
      </c>
      <c r="H17" s="668">
        <v>620</v>
      </c>
      <c r="I17" s="293">
        <v>368</v>
      </c>
      <c r="J17" s="292">
        <v>252</v>
      </c>
      <c r="K17" s="669">
        <v>4383</v>
      </c>
      <c r="L17" s="293">
        <v>2283</v>
      </c>
      <c r="M17" s="669">
        <v>2100</v>
      </c>
      <c r="N17" s="668">
        <v>4069</v>
      </c>
      <c r="O17" s="293">
        <v>2133</v>
      </c>
      <c r="P17" s="292">
        <v>1936</v>
      </c>
      <c r="Q17" s="558" t="s">
        <v>595</v>
      </c>
      <c r="R17" s="558"/>
      <c r="X17" s="558"/>
      <c r="Y17" s="558"/>
      <c r="Z17" s="508"/>
    </row>
    <row r="18" spans="1:33" s="470" customFormat="1" ht="21" customHeight="1" x14ac:dyDescent="0.3">
      <c r="A18" s="558" t="s">
        <v>132</v>
      </c>
      <c r="B18" s="558"/>
      <c r="C18" s="558"/>
      <c r="D18" s="558"/>
      <c r="E18" s="668">
        <v>157</v>
      </c>
      <c r="F18" s="293">
        <v>76</v>
      </c>
      <c r="G18" s="292">
        <v>81</v>
      </c>
      <c r="H18" s="668">
        <v>393</v>
      </c>
      <c r="I18" s="293">
        <v>222</v>
      </c>
      <c r="J18" s="292">
        <v>171</v>
      </c>
      <c r="K18" s="669">
        <v>2371</v>
      </c>
      <c r="L18" s="293">
        <v>1321</v>
      </c>
      <c r="M18" s="669">
        <v>1050</v>
      </c>
      <c r="N18" s="668">
        <v>1901</v>
      </c>
      <c r="O18" s="293">
        <v>1000</v>
      </c>
      <c r="P18" s="292">
        <v>901</v>
      </c>
      <c r="Q18" s="558" t="s">
        <v>594</v>
      </c>
      <c r="R18" s="558"/>
      <c r="X18" s="558"/>
      <c r="Y18" s="558"/>
      <c r="Z18" s="508"/>
    </row>
    <row r="19" spans="1:33" s="470" customFormat="1" ht="21" customHeight="1" x14ac:dyDescent="0.3">
      <c r="A19" s="558" t="s">
        <v>124</v>
      </c>
      <c r="B19" s="558"/>
      <c r="C19" s="558"/>
      <c r="D19" s="558"/>
      <c r="E19" s="668">
        <v>330</v>
      </c>
      <c r="F19" s="293">
        <v>171</v>
      </c>
      <c r="G19" s="292">
        <v>159</v>
      </c>
      <c r="H19" s="668">
        <v>707</v>
      </c>
      <c r="I19" s="293">
        <v>367</v>
      </c>
      <c r="J19" s="292">
        <v>340</v>
      </c>
      <c r="K19" s="669">
        <v>4711</v>
      </c>
      <c r="L19" s="293">
        <v>2491</v>
      </c>
      <c r="M19" s="669">
        <v>2220</v>
      </c>
      <c r="N19" s="668">
        <v>3950</v>
      </c>
      <c r="O19" s="293">
        <v>2056</v>
      </c>
      <c r="P19" s="292">
        <v>1894</v>
      </c>
      <c r="Q19" s="558" t="s">
        <v>593</v>
      </c>
      <c r="R19" s="558"/>
      <c r="X19" s="469"/>
      <c r="Y19" s="469"/>
      <c r="Z19" s="508"/>
    </row>
    <row r="20" spans="1:33" s="470" customFormat="1" ht="21" customHeight="1" x14ac:dyDescent="0.3">
      <c r="A20" s="558" t="s">
        <v>110</v>
      </c>
      <c r="B20" s="558"/>
      <c r="C20" s="558"/>
      <c r="D20" s="558"/>
      <c r="E20" s="668">
        <v>155</v>
      </c>
      <c r="F20" s="293">
        <v>83</v>
      </c>
      <c r="G20" s="292">
        <v>72</v>
      </c>
      <c r="H20" s="668">
        <v>222</v>
      </c>
      <c r="I20" s="293">
        <v>130</v>
      </c>
      <c r="J20" s="292">
        <v>92</v>
      </c>
      <c r="K20" s="669">
        <v>1448</v>
      </c>
      <c r="L20" s="293">
        <v>795</v>
      </c>
      <c r="M20" s="669">
        <v>653</v>
      </c>
      <c r="N20" s="668">
        <v>1335</v>
      </c>
      <c r="O20" s="293">
        <v>717</v>
      </c>
      <c r="P20" s="292">
        <v>618</v>
      </c>
      <c r="Q20" s="558" t="s">
        <v>592</v>
      </c>
      <c r="R20" s="558"/>
      <c r="X20" s="469"/>
      <c r="Y20" s="469"/>
      <c r="Z20" s="508"/>
    </row>
    <row r="21" spans="1:33" s="470" customFormat="1" ht="21" customHeight="1" x14ac:dyDescent="0.3">
      <c r="A21" s="558" t="s">
        <v>104</v>
      </c>
      <c r="B21" s="558"/>
      <c r="C21" s="558"/>
      <c r="D21" s="558"/>
      <c r="E21" s="668">
        <v>930</v>
      </c>
      <c r="F21" s="293">
        <v>470</v>
      </c>
      <c r="G21" s="292">
        <v>460</v>
      </c>
      <c r="H21" s="668">
        <v>505</v>
      </c>
      <c r="I21" s="293">
        <v>276</v>
      </c>
      <c r="J21" s="292">
        <v>229</v>
      </c>
      <c r="K21" s="669">
        <v>3005</v>
      </c>
      <c r="L21" s="293">
        <v>1662</v>
      </c>
      <c r="M21" s="669">
        <v>1343</v>
      </c>
      <c r="N21" s="668">
        <v>3501</v>
      </c>
      <c r="O21" s="293">
        <v>1856</v>
      </c>
      <c r="P21" s="292">
        <v>1645</v>
      </c>
      <c r="Q21" s="558" t="s">
        <v>591</v>
      </c>
      <c r="R21" s="558"/>
      <c r="X21" s="558"/>
      <c r="Y21" s="558"/>
    </row>
    <row r="22" spans="1:33" s="470" customFormat="1" ht="21" customHeight="1" x14ac:dyDescent="0.3">
      <c r="A22" s="558" t="s">
        <v>100</v>
      </c>
      <c r="C22" s="558"/>
      <c r="D22" s="558"/>
      <c r="E22" s="668">
        <v>170</v>
      </c>
      <c r="F22" s="293">
        <v>76</v>
      </c>
      <c r="G22" s="292">
        <v>94</v>
      </c>
      <c r="H22" s="668">
        <v>414</v>
      </c>
      <c r="I22" s="293">
        <v>229</v>
      </c>
      <c r="J22" s="292">
        <v>185</v>
      </c>
      <c r="K22" s="669">
        <v>2571</v>
      </c>
      <c r="L22" s="293">
        <v>1398</v>
      </c>
      <c r="M22" s="669">
        <v>1173</v>
      </c>
      <c r="N22" s="668">
        <v>2261</v>
      </c>
      <c r="O22" s="293">
        <v>1209</v>
      </c>
      <c r="P22" s="292">
        <v>1052</v>
      </c>
      <c r="Q22" s="558" t="s">
        <v>590</v>
      </c>
      <c r="R22" s="558"/>
      <c r="X22" s="469"/>
      <c r="Y22" s="469"/>
    </row>
    <row r="23" spans="1:33" s="470" customFormat="1" ht="21" customHeight="1" x14ac:dyDescent="0.3">
      <c r="A23" s="558" t="s">
        <v>96</v>
      </c>
      <c r="B23" s="558"/>
      <c r="C23" s="558"/>
      <c r="D23" s="558"/>
      <c r="E23" s="668">
        <v>570</v>
      </c>
      <c r="F23" s="293">
        <v>296</v>
      </c>
      <c r="G23" s="292">
        <v>274</v>
      </c>
      <c r="H23" s="668">
        <v>630</v>
      </c>
      <c r="I23" s="293">
        <v>326</v>
      </c>
      <c r="J23" s="292">
        <v>304</v>
      </c>
      <c r="K23" s="669">
        <v>4322</v>
      </c>
      <c r="L23" s="293">
        <v>2230</v>
      </c>
      <c r="M23" s="669">
        <v>2092</v>
      </c>
      <c r="N23" s="668">
        <v>3845</v>
      </c>
      <c r="O23" s="293">
        <v>2024</v>
      </c>
      <c r="P23" s="292">
        <v>1821</v>
      </c>
      <c r="Q23" s="558" t="s">
        <v>589</v>
      </c>
      <c r="R23" s="558"/>
      <c r="X23" s="469"/>
      <c r="Y23" s="469"/>
    </row>
    <row r="24" spans="1:33" s="470" customFormat="1" ht="21" customHeight="1" x14ac:dyDescent="0.3">
      <c r="A24" s="558" t="s">
        <v>88</v>
      </c>
      <c r="C24" s="558"/>
      <c r="D24" s="558"/>
      <c r="E24" s="668">
        <v>946</v>
      </c>
      <c r="F24" s="293">
        <v>471</v>
      </c>
      <c r="G24" s="292">
        <v>475</v>
      </c>
      <c r="H24" s="668">
        <v>693</v>
      </c>
      <c r="I24" s="293">
        <v>357</v>
      </c>
      <c r="J24" s="292">
        <v>336</v>
      </c>
      <c r="K24" s="669">
        <v>4046</v>
      </c>
      <c r="L24" s="293">
        <v>2161</v>
      </c>
      <c r="M24" s="669">
        <v>1885</v>
      </c>
      <c r="N24" s="668">
        <v>4387</v>
      </c>
      <c r="O24" s="293">
        <v>2307</v>
      </c>
      <c r="P24" s="292">
        <v>2080</v>
      </c>
      <c r="Q24" s="558" t="s">
        <v>588</v>
      </c>
      <c r="R24" s="558"/>
      <c r="X24" s="469"/>
      <c r="Y24" s="469"/>
    </row>
    <row r="25" spans="1:33" s="470" customFormat="1" ht="21" customHeight="1" x14ac:dyDescent="0.3">
      <c r="A25" s="558" t="s">
        <v>83</v>
      </c>
      <c r="B25" s="558"/>
      <c r="C25" s="558"/>
      <c r="D25" s="558"/>
      <c r="E25" s="668">
        <v>216</v>
      </c>
      <c r="F25" s="293">
        <v>110</v>
      </c>
      <c r="G25" s="292">
        <v>106</v>
      </c>
      <c r="H25" s="668">
        <v>331</v>
      </c>
      <c r="I25" s="293">
        <v>164</v>
      </c>
      <c r="J25" s="292">
        <v>167</v>
      </c>
      <c r="K25" s="669">
        <v>2697</v>
      </c>
      <c r="L25" s="293">
        <v>1456</v>
      </c>
      <c r="M25" s="669">
        <v>1241</v>
      </c>
      <c r="N25" s="668">
        <v>2260</v>
      </c>
      <c r="O25" s="293">
        <v>1223</v>
      </c>
      <c r="P25" s="292">
        <v>1037</v>
      </c>
      <c r="Q25" s="558" t="s">
        <v>587</v>
      </c>
      <c r="R25" s="558"/>
      <c r="X25" s="469"/>
      <c r="Y25" s="469"/>
    </row>
    <row r="26" spans="1:33" s="470" customFormat="1" ht="21" customHeight="1" x14ac:dyDescent="0.3">
      <c r="A26" s="558" t="s">
        <v>77</v>
      </c>
      <c r="B26" s="558"/>
      <c r="C26" s="558"/>
      <c r="D26" s="558"/>
      <c r="E26" s="668">
        <v>290</v>
      </c>
      <c r="F26" s="293">
        <v>139</v>
      </c>
      <c r="G26" s="292">
        <v>151</v>
      </c>
      <c r="H26" s="668">
        <v>398</v>
      </c>
      <c r="I26" s="293">
        <v>207</v>
      </c>
      <c r="J26" s="292">
        <v>191</v>
      </c>
      <c r="K26" s="669">
        <v>2819</v>
      </c>
      <c r="L26" s="293">
        <v>1500</v>
      </c>
      <c r="M26" s="669">
        <v>1319</v>
      </c>
      <c r="N26" s="668">
        <v>2628</v>
      </c>
      <c r="O26" s="293">
        <v>1393</v>
      </c>
      <c r="P26" s="292">
        <v>1235</v>
      </c>
      <c r="Q26" s="558" t="s">
        <v>586</v>
      </c>
      <c r="R26" s="558"/>
      <c r="X26" s="469"/>
      <c r="Y26" s="469"/>
      <c r="Z26" s="508"/>
    </row>
    <row r="27" spans="1:33" s="470" customFormat="1" ht="21" customHeight="1" x14ac:dyDescent="0.3">
      <c r="A27" s="558" t="s">
        <v>73</v>
      </c>
      <c r="B27" s="558"/>
      <c r="C27" s="558"/>
      <c r="D27" s="558"/>
      <c r="E27" s="668">
        <v>248</v>
      </c>
      <c r="F27" s="293">
        <v>113</v>
      </c>
      <c r="G27" s="292">
        <v>135</v>
      </c>
      <c r="H27" s="668">
        <v>467</v>
      </c>
      <c r="I27" s="293">
        <v>260</v>
      </c>
      <c r="J27" s="292">
        <v>207</v>
      </c>
      <c r="K27" s="669">
        <v>3711</v>
      </c>
      <c r="L27" s="293">
        <v>1891</v>
      </c>
      <c r="M27" s="669">
        <v>1820</v>
      </c>
      <c r="N27" s="668">
        <v>2880</v>
      </c>
      <c r="O27" s="293">
        <v>1469</v>
      </c>
      <c r="P27" s="292">
        <v>1411</v>
      </c>
      <c r="Q27" s="558" t="s">
        <v>585</v>
      </c>
      <c r="R27" s="558"/>
      <c r="X27" s="469"/>
      <c r="Y27" s="469"/>
      <c r="Z27" s="508"/>
    </row>
    <row r="28" spans="1:33" s="130" customFormat="1" ht="32.450000000000003" customHeight="1" x14ac:dyDescent="0.3">
      <c r="A28" s="572"/>
      <c r="B28" s="572"/>
      <c r="C28" s="663"/>
      <c r="D28" s="663"/>
      <c r="E28" s="679"/>
      <c r="F28" s="679"/>
      <c r="G28" s="679"/>
      <c r="H28" s="679"/>
      <c r="I28" s="679"/>
      <c r="J28" s="679"/>
      <c r="K28" s="680"/>
      <c r="L28" s="679"/>
      <c r="M28" s="680"/>
      <c r="N28" s="679"/>
      <c r="O28" s="679"/>
      <c r="P28" s="679"/>
      <c r="Q28" s="663"/>
      <c r="R28" s="663"/>
      <c r="X28" s="129"/>
      <c r="Y28" s="129"/>
      <c r="AB28" s="470"/>
      <c r="AC28" s="470"/>
      <c r="AD28" s="470"/>
      <c r="AE28" s="470"/>
      <c r="AF28" s="470"/>
      <c r="AG28" s="470"/>
    </row>
    <row r="29" spans="1:33" ht="32.450000000000003" customHeight="1" x14ac:dyDescent="0.3">
      <c r="A29" s="132"/>
      <c r="B29" s="132" t="s">
        <v>770</v>
      </c>
      <c r="C29" s="334"/>
      <c r="D29" s="132" t="s">
        <v>769</v>
      </c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130"/>
      <c r="AA29" s="130"/>
      <c r="AB29" s="470"/>
      <c r="AC29" s="470"/>
      <c r="AD29" s="470"/>
      <c r="AE29" s="470"/>
      <c r="AF29" s="470"/>
      <c r="AG29" s="470"/>
    </row>
    <row r="30" spans="1:33" x14ac:dyDescent="0.3">
      <c r="A30" s="131"/>
      <c r="B30" s="132" t="s">
        <v>768</v>
      </c>
      <c r="C30" s="334"/>
      <c r="D30" s="132" t="s">
        <v>767</v>
      </c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AB30" s="470"/>
      <c r="AC30" s="470"/>
      <c r="AD30" s="470"/>
      <c r="AE30" s="470"/>
      <c r="AF30" s="470"/>
      <c r="AG30" s="470"/>
    </row>
    <row r="31" spans="1:33" x14ac:dyDescent="0.3">
      <c r="A31" s="463"/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P31" s="463"/>
      <c r="Q31" s="463"/>
      <c r="R31" s="463"/>
      <c r="AB31" s="470"/>
      <c r="AC31" s="470"/>
      <c r="AD31" s="470"/>
      <c r="AE31" s="470"/>
      <c r="AF31" s="470"/>
      <c r="AG31" s="470"/>
    </row>
    <row r="32" spans="1:33" ht="18.75" customHeight="1" x14ac:dyDescent="0.3">
      <c r="A32" s="332" t="s">
        <v>766</v>
      </c>
      <c r="B32" s="332"/>
      <c r="C32" s="332"/>
      <c r="D32" s="331"/>
      <c r="E32" s="328" t="s">
        <v>765</v>
      </c>
      <c r="F32" s="327"/>
      <c r="G32" s="326"/>
      <c r="H32" s="328" t="s">
        <v>764</v>
      </c>
      <c r="I32" s="327"/>
      <c r="J32" s="326"/>
      <c r="K32" s="327" t="s">
        <v>763</v>
      </c>
      <c r="L32" s="327"/>
      <c r="M32" s="327"/>
      <c r="N32" s="328" t="s">
        <v>762</v>
      </c>
      <c r="O32" s="327"/>
      <c r="P32" s="326"/>
      <c r="Q32" s="324" t="s">
        <v>761</v>
      </c>
      <c r="R32" s="323"/>
      <c r="AB32" s="470"/>
      <c r="AC32" s="470"/>
      <c r="AD32" s="470"/>
      <c r="AE32" s="470"/>
      <c r="AF32" s="470"/>
      <c r="AG32" s="470"/>
    </row>
    <row r="33" spans="1:33" x14ac:dyDescent="0.3">
      <c r="A33" s="678"/>
      <c r="B33" s="678"/>
      <c r="C33" s="678"/>
      <c r="D33" s="315"/>
      <c r="E33" s="320" t="s">
        <v>760</v>
      </c>
      <c r="F33" s="319"/>
      <c r="G33" s="318"/>
      <c r="H33" s="320" t="s">
        <v>759</v>
      </c>
      <c r="I33" s="319"/>
      <c r="J33" s="318"/>
      <c r="K33" s="320" t="s">
        <v>758</v>
      </c>
      <c r="L33" s="319"/>
      <c r="M33" s="318"/>
      <c r="N33" s="320" t="s">
        <v>757</v>
      </c>
      <c r="O33" s="319"/>
      <c r="P33" s="318"/>
      <c r="Q33" s="312"/>
      <c r="R33" s="577"/>
      <c r="Z33" s="129"/>
      <c r="AB33" s="470"/>
      <c r="AC33" s="470"/>
      <c r="AD33" s="470"/>
      <c r="AE33" s="470"/>
      <c r="AF33" s="470"/>
      <c r="AG33" s="470"/>
    </row>
    <row r="34" spans="1:33" x14ac:dyDescent="0.3">
      <c r="A34" s="678"/>
      <c r="B34" s="678"/>
      <c r="C34" s="678"/>
      <c r="D34" s="315"/>
      <c r="E34" s="676" t="s">
        <v>224</v>
      </c>
      <c r="F34" s="675" t="s">
        <v>353</v>
      </c>
      <c r="G34" s="306" t="s">
        <v>352</v>
      </c>
      <c r="H34" s="676" t="s">
        <v>224</v>
      </c>
      <c r="I34" s="675" t="s">
        <v>353</v>
      </c>
      <c r="J34" s="306" t="s">
        <v>352</v>
      </c>
      <c r="K34" s="677" t="s">
        <v>224</v>
      </c>
      <c r="L34" s="675" t="s">
        <v>353</v>
      </c>
      <c r="M34" s="677" t="s">
        <v>352</v>
      </c>
      <c r="N34" s="676" t="s">
        <v>224</v>
      </c>
      <c r="O34" s="675" t="s">
        <v>353</v>
      </c>
      <c r="P34" s="306" t="s">
        <v>352</v>
      </c>
      <c r="Q34" s="312"/>
      <c r="R34" s="577"/>
      <c r="Z34" s="129"/>
      <c r="AB34" s="470"/>
      <c r="AC34" s="470"/>
      <c r="AD34" s="470"/>
      <c r="AE34" s="470"/>
      <c r="AF34" s="470"/>
      <c r="AG34" s="470"/>
    </row>
    <row r="35" spans="1:33" x14ac:dyDescent="0.3">
      <c r="A35" s="310"/>
      <c r="B35" s="310"/>
      <c r="C35" s="310"/>
      <c r="D35" s="309"/>
      <c r="E35" s="673" t="s">
        <v>196</v>
      </c>
      <c r="F35" s="672" t="s">
        <v>365</v>
      </c>
      <c r="G35" s="671" t="s">
        <v>364</v>
      </c>
      <c r="H35" s="673" t="s">
        <v>196</v>
      </c>
      <c r="I35" s="672" t="s">
        <v>365</v>
      </c>
      <c r="J35" s="671" t="s">
        <v>364</v>
      </c>
      <c r="K35" s="674" t="s">
        <v>196</v>
      </c>
      <c r="L35" s="672" t="s">
        <v>365</v>
      </c>
      <c r="M35" s="674" t="s">
        <v>364</v>
      </c>
      <c r="N35" s="673" t="s">
        <v>196</v>
      </c>
      <c r="O35" s="672" t="s">
        <v>365</v>
      </c>
      <c r="P35" s="671" t="s">
        <v>364</v>
      </c>
      <c r="Q35" s="305"/>
      <c r="R35" s="304"/>
      <c r="Z35" s="129"/>
      <c r="AB35" s="470"/>
      <c r="AC35" s="470"/>
      <c r="AD35" s="470"/>
      <c r="AE35" s="470"/>
      <c r="AF35" s="470"/>
      <c r="AG35" s="470"/>
    </row>
    <row r="36" spans="1:33" s="469" customFormat="1" ht="20.25" customHeight="1" x14ac:dyDescent="0.3">
      <c r="A36" s="558" t="s">
        <v>67</v>
      </c>
      <c r="B36" s="470"/>
      <c r="C36" s="558"/>
      <c r="D36" s="558"/>
      <c r="E36" s="668">
        <v>4</v>
      </c>
      <c r="F36" s="293">
        <v>3</v>
      </c>
      <c r="G36" s="292">
        <v>1</v>
      </c>
      <c r="H36" s="668">
        <v>154</v>
      </c>
      <c r="I36" s="293">
        <v>84</v>
      </c>
      <c r="J36" s="292">
        <v>70</v>
      </c>
      <c r="K36" s="669">
        <v>1371</v>
      </c>
      <c r="L36" s="293">
        <v>664</v>
      </c>
      <c r="M36" s="669">
        <v>707</v>
      </c>
      <c r="N36" s="668">
        <v>1078</v>
      </c>
      <c r="O36" s="293">
        <v>529</v>
      </c>
      <c r="P36" s="292">
        <v>549</v>
      </c>
      <c r="Q36" s="558" t="s">
        <v>584</v>
      </c>
      <c r="R36" s="558"/>
      <c r="AB36" s="130"/>
      <c r="AC36" s="130"/>
      <c r="AD36" s="130"/>
      <c r="AE36" s="130"/>
      <c r="AF36" s="130"/>
      <c r="AG36" s="130"/>
    </row>
    <row r="37" spans="1:33" s="469" customFormat="1" ht="20.25" customHeight="1" x14ac:dyDescent="0.3">
      <c r="A37" s="558" t="s">
        <v>63</v>
      </c>
      <c r="B37" s="558"/>
      <c r="C37" s="558"/>
      <c r="D37" s="558"/>
      <c r="E37" s="668">
        <v>522</v>
      </c>
      <c r="F37" s="293">
        <v>245</v>
      </c>
      <c r="G37" s="292">
        <v>277</v>
      </c>
      <c r="H37" s="668">
        <v>551</v>
      </c>
      <c r="I37" s="293">
        <v>357</v>
      </c>
      <c r="J37" s="292">
        <v>194</v>
      </c>
      <c r="K37" s="669">
        <v>5063</v>
      </c>
      <c r="L37" s="293">
        <v>2613</v>
      </c>
      <c r="M37" s="669">
        <v>2450</v>
      </c>
      <c r="N37" s="668">
        <v>4517</v>
      </c>
      <c r="O37" s="293">
        <v>2243</v>
      </c>
      <c r="P37" s="292">
        <v>2274</v>
      </c>
      <c r="Q37" s="558" t="s">
        <v>579</v>
      </c>
      <c r="R37" s="558"/>
      <c r="AB37" s="129"/>
      <c r="AC37" s="129"/>
      <c r="AD37" s="129"/>
      <c r="AE37" s="129"/>
      <c r="AF37" s="129"/>
      <c r="AG37" s="129"/>
    </row>
    <row r="38" spans="1:33" s="469" customFormat="1" ht="20.25" customHeight="1" x14ac:dyDescent="0.3">
      <c r="A38" s="558" t="s">
        <v>53</v>
      </c>
      <c r="B38" s="470"/>
      <c r="C38" s="558"/>
      <c r="D38" s="558"/>
      <c r="E38" s="668">
        <v>2213</v>
      </c>
      <c r="F38" s="293">
        <v>1163</v>
      </c>
      <c r="G38" s="292">
        <v>1050</v>
      </c>
      <c r="H38" s="668">
        <v>1109</v>
      </c>
      <c r="I38" s="293">
        <v>640</v>
      </c>
      <c r="J38" s="292">
        <v>469</v>
      </c>
      <c r="K38" s="669">
        <v>9732</v>
      </c>
      <c r="L38" s="293">
        <v>4987</v>
      </c>
      <c r="M38" s="669">
        <v>4745</v>
      </c>
      <c r="N38" s="668">
        <v>9787</v>
      </c>
      <c r="O38" s="293">
        <v>5152</v>
      </c>
      <c r="P38" s="292">
        <v>4635</v>
      </c>
      <c r="Q38" s="558" t="s">
        <v>578</v>
      </c>
      <c r="R38" s="558"/>
      <c r="AB38" s="129"/>
      <c r="AC38" s="129"/>
      <c r="AD38" s="129"/>
      <c r="AE38" s="129"/>
      <c r="AF38" s="129"/>
      <c r="AG38" s="129"/>
    </row>
    <row r="39" spans="1:33" s="469" customFormat="1" ht="20.25" customHeight="1" x14ac:dyDescent="0.3">
      <c r="A39" s="558" t="s">
        <v>41</v>
      </c>
      <c r="B39" s="558"/>
      <c r="C39" s="558"/>
      <c r="D39" s="558"/>
      <c r="E39" s="668">
        <v>250</v>
      </c>
      <c r="F39" s="293">
        <v>128</v>
      </c>
      <c r="G39" s="292">
        <v>122</v>
      </c>
      <c r="H39" s="668">
        <v>285</v>
      </c>
      <c r="I39" s="293">
        <v>157</v>
      </c>
      <c r="J39" s="292">
        <v>128</v>
      </c>
      <c r="K39" s="669">
        <v>1925</v>
      </c>
      <c r="L39" s="293">
        <v>1001</v>
      </c>
      <c r="M39" s="669">
        <v>924</v>
      </c>
      <c r="N39" s="668">
        <v>1628</v>
      </c>
      <c r="O39" s="293">
        <v>861</v>
      </c>
      <c r="P39" s="292">
        <v>767</v>
      </c>
      <c r="Q39" s="558" t="s">
        <v>577</v>
      </c>
      <c r="R39" s="558"/>
      <c r="AB39" s="129"/>
      <c r="AC39" s="129"/>
      <c r="AD39" s="129"/>
      <c r="AE39" s="129"/>
      <c r="AF39" s="129"/>
      <c r="AG39" s="129"/>
    </row>
    <row r="40" spans="1:33" s="469" customFormat="1" ht="20.25" customHeight="1" x14ac:dyDescent="0.3">
      <c r="A40" s="558" t="s">
        <v>39</v>
      </c>
      <c r="B40" s="558"/>
      <c r="C40" s="558"/>
      <c r="D40" s="558"/>
      <c r="E40" s="668">
        <v>60</v>
      </c>
      <c r="F40" s="293">
        <v>31</v>
      </c>
      <c r="G40" s="292">
        <v>29</v>
      </c>
      <c r="H40" s="668">
        <v>191</v>
      </c>
      <c r="I40" s="293">
        <v>101</v>
      </c>
      <c r="J40" s="292">
        <v>90</v>
      </c>
      <c r="K40" s="669">
        <v>1204</v>
      </c>
      <c r="L40" s="293">
        <v>657</v>
      </c>
      <c r="M40" s="669">
        <v>547</v>
      </c>
      <c r="N40" s="668">
        <v>1046</v>
      </c>
      <c r="O40" s="293">
        <v>544</v>
      </c>
      <c r="P40" s="292">
        <v>502</v>
      </c>
      <c r="Q40" s="558" t="s">
        <v>576</v>
      </c>
      <c r="R40" s="558"/>
      <c r="AB40" s="129"/>
      <c r="AC40" s="129"/>
      <c r="AD40" s="129"/>
      <c r="AE40" s="129"/>
      <c r="AF40" s="129"/>
      <c r="AG40" s="129"/>
    </row>
    <row r="41" spans="1:33" s="469" customFormat="1" ht="20.25" customHeight="1" x14ac:dyDescent="0.3">
      <c r="A41" s="558" t="s">
        <v>37</v>
      </c>
      <c r="B41" s="558"/>
      <c r="C41" s="558"/>
      <c r="D41" s="558"/>
      <c r="E41" s="668">
        <v>44</v>
      </c>
      <c r="F41" s="293">
        <v>21</v>
      </c>
      <c r="G41" s="292">
        <v>23</v>
      </c>
      <c r="H41" s="668">
        <v>161</v>
      </c>
      <c r="I41" s="293">
        <v>82</v>
      </c>
      <c r="J41" s="292">
        <v>79</v>
      </c>
      <c r="K41" s="669">
        <v>847</v>
      </c>
      <c r="L41" s="293">
        <v>460</v>
      </c>
      <c r="M41" s="669">
        <v>387</v>
      </c>
      <c r="N41" s="668">
        <v>787</v>
      </c>
      <c r="O41" s="293">
        <v>400</v>
      </c>
      <c r="P41" s="292">
        <v>387</v>
      </c>
      <c r="Q41" s="558" t="s">
        <v>575</v>
      </c>
      <c r="R41" s="558"/>
      <c r="AB41" s="129"/>
      <c r="AC41" s="129"/>
      <c r="AD41" s="129"/>
      <c r="AE41" s="129"/>
      <c r="AF41" s="129"/>
      <c r="AG41" s="129"/>
    </row>
    <row r="42" spans="1:33" s="469" customFormat="1" ht="20.25" customHeight="1" x14ac:dyDescent="0.3">
      <c r="A42" s="558" t="s">
        <v>33</v>
      </c>
      <c r="B42" s="558"/>
      <c r="C42" s="558"/>
      <c r="D42" s="558"/>
      <c r="E42" s="668">
        <v>141</v>
      </c>
      <c r="F42" s="293">
        <v>78</v>
      </c>
      <c r="G42" s="292">
        <v>63</v>
      </c>
      <c r="H42" s="668">
        <v>236</v>
      </c>
      <c r="I42" s="293">
        <v>140</v>
      </c>
      <c r="J42" s="292">
        <v>96</v>
      </c>
      <c r="K42" s="669">
        <v>1939</v>
      </c>
      <c r="L42" s="293">
        <v>1033</v>
      </c>
      <c r="M42" s="669">
        <v>906</v>
      </c>
      <c r="N42" s="668">
        <v>1660</v>
      </c>
      <c r="O42" s="293">
        <v>821</v>
      </c>
      <c r="P42" s="292">
        <v>839</v>
      </c>
      <c r="Q42" s="558" t="s">
        <v>574</v>
      </c>
      <c r="R42" s="558"/>
      <c r="AB42" s="129"/>
      <c r="AC42" s="129"/>
      <c r="AD42" s="129"/>
      <c r="AE42" s="129"/>
      <c r="AF42" s="129"/>
      <c r="AG42" s="129"/>
    </row>
    <row r="43" spans="1:33" s="469" customFormat="1" ht="20.25" customHeight="1" x14ac:dyDescent="0.3">
      <c r="A43" s="558" t="s">
        <v>29</v>
      </c>
      <c r="B43" s="558"/>
      <c r="C43" s="558"/>
      <c r="D43" s="558"/>
      <c r="E43" s="668">
        <v>1</v>
      </c>
      <c r="F43" s="293">
        <v>0</v>
      </c>
      <c r="G43" s="292">
        <v>1</v>
      </c>
      <c r="H43" s="668">
        <v>114</v>
      </c>
      <c r="I43" s="293">
        <v>64</v>
      </c>
      <c r="J43" s="292">
        <v>50</v>
      </c>
      <c r="K43" s="669">
        <v>999</v>
      </c>
      <c r="L43" s="293">
        <v>527</v>
      </c>
      <c r="M43" s="669">
        <v>472</v>
      </c>
      <c r="N43" s="668">
        <v>726</v>
      </c>
      <c r="O43" s="293">
        <v>388</v>
      </c>
      <c r="P43" s="292">
        <v>338</v>
      </c>
      <c r="Q43" s="558" t="s">
        <v>573</v>
      </c>
      <c r="R43" s="558"/>
      <c r="AB43" s="129"/>
      <c r="AC43" s="129"/>
      <c r="AD43" s="129"/>
      <c r="AE43" s="129"/>
      <c r="AF43" s="129"/>
      <c r="AG43" s="129"/>
    </row>
    <row r="44" spans="1:33" s="469" customFormat="1" ht="20.25" customHeight="1" x14ac:dyDescent="0.3">
      <c r="A44" s="558" t="s">
        <v>27</v>
      </c>
      <c r="B44" s="558"/>
      <c r="C44" s="558"/>
      <c r="D44" s="558"/>
      <c r="E44" s="668">
        <v>38</v>
      </c>
      <c r="F44" s="293">
        <v>20</v>
      </c>
      <c r="G44" s="292">
        <v>18</v>
      </c>
      <c r="H44" s="668">
        <v>151</v>
      </c>
      <c r="I44" s="293">
        <v>78</v>
      </c>
      <c r="J44" s="292">
        <v>73</v>
      </c>
      <c r="K44" s="669">
        <v>932</v>
      </c>
      <c r="L44" s="293">
        <v>500</v>
      </c>
      <c r="M44" s="669">
        <v>432</v>
      </c>
      <c r="N44" s="668">
        <v>876</v>
      </c>
      <c r="O44" s="293">
        <v>472</v>
      </c>
      <c r="P44" s="292">
        <v>404</v>
      </c>
      <c r="Q44" s="558" t="s">
        <v>572</v>
      </c>
      <c r="R44" s="558"/>
    </row>
    <row r="45" spans="1:33" s="469" customFormat="1" ht="20.25" customHeight="1" x14ac:dyDescent="0.3">
      <c r="A45" s="558" t="s">
        <v>23</v>
      </c>
      <c r="B45" s="558"/>
      <c r="C45" s="558"/>
      <c r="D45" s="558"/>
      <c r="E45" s="668">
        <v>100</v>
      </c>
      <c r="F45" s="293">
        <v>51</v>
      </c>
      <c r="G45" s="292">
        <v>49</v>
      </c>
      <c r="H45" s="668">
        <v>208</v>
      </c>
      <c r="I45" s="293">
        <v>113</v>
      </c>
      <c r="J45" s="292">
        <v>95</v>
      </c>
      <c r="K45" s="669">
        <v>1526</v>
      </c>
      <c r="L45" s="293">
        <v>799</v>
      </c>
      <c r="M45" s="669">
        <v>727</v>
      </c>
      <c r="N45" s="668">
        <v>1262</v>
      </c>
      <c r="O45" s="293">
        <v>649</v>
      </c>
      <c r="P45" s="292">
        <v>613</v>
      </c>
      <c r="Q45" s="558" t="s">
        <v>22</v>
      </c>
      <c r="R45" s="558"/>
    </row>
    <row r="46" spans="1:33" s="469" customFormat="1" ht="20.25" customHeight="1" x14ac:dyDescent="0.3">
      <c r="A46" s="558" t="s">
        <v>19</v>
      </c>
      <c r="B46" s="558"/>
      <c r="C46" s="558"/>
      <c r="D46" s="558"/>
      <c r="E46" s="293">
        <v>28</v>
      </c>
      <c r="F46" s="293">
        <v>12</v>
      </c>
      <c r="G46" s="292">
        <v>16</v>
      </c>
      <c r="H46" s="668">
        <v>207</v>
      </c>
      <c r="I46" s="293">
        <v>98</v>
      </c>
      <c r="J46" s="292">
        <v>109</v>
      </c>
      <c r="K46" s="669">
        <v>1107</v>
      </c>
      <c r="L46" s="293">
        <v>609</v>
      </c>
      <c r="M46" s="669">
        <v>498</v>
      </c>
      <c r="N46" s="668">
        <v>921</v>
      </c>
      <c r="O46" s="293">
        <v>499</v>
      </c>
      <c r="P46" s="292">
        <v>422</v>
      </c>
      <c r="Q46" s="558" t="s">
        <v>571</v>
      </c>
      <c r="R46" s="558"/>
    </row>
    <row r="47" spans="1:33" s="469" customFormat="1" ht="20.25" customHeight="1" x14ac:dyDescent="0.3">
      <c r="A47" s="558" t="s">
        <v>15</v>
      </c>
      <c r="B47" s="558"/>
      <c r="C47" s="558"/>
      <c r="D47" s="558"/>
      <c r="E47" s="293">
        <v>2</v>
      </c>
      <c r="F47" s="670">
        <v>1</v>
      </c>
      <c r="G47" s="292">
        <v>1</v>
      </c>
      <c r="H47" s="668">
        <v>105</v>
      </c>
      <c r="I47" s="293">
        <v>64</v>
      </c>
      <c r="J47" s="292">
        <v>41</v>
      </c>
      <c r="K47" s="669">
        <v>779</v>
      </c>
      <c r="L47" s="293">
        <v>407</v>
      </c>
      <c r="M47" s="669">
        <v>372</v>
      </c>
      <c r="N47" s="668">
        <v>632</v>
      </c>
      <c r="O47" s="293">
        <v>325</v>
      </c>
      <c r="P47" s="292">
        <v>307</v>
      </c>
      <c r="Q47" s="558" t="s">
        <v>570</v>
      </c>
      <c r="R47" s="558"/>
    </row>
    <row r="48" spans="1:33" s="469" customFormat="1" ht="20.25" customHeight="1" x14ac:dyDescent="0.3">
      <c r="A48" s="558" t="s">
        <v>11</v>
      </c>
      <c r="B48" s="558"/>
      <c r="C48" s="558"/>
      <c r="D48" s="558"/>
      <c r="E48" s="670">
        <v>5</v>
      </c>
      <c r="F48" s="670">
        <v>3</v>
      </c>
      <c r="G48" s="670">
        <v>2</v>
      </c>
      <c r="H48" s="668">
        <v>126</v>
      </c>
      <c r="I48" s="293">
        <v>79</v>
      </c>
      <c r="J48" s="292">
        <v>47</v>
      </c>
      <c r="K48" s="669">
        <v>952</v>
      </c>
      <c r="L48" s="293">
        <v>504</v>
      </c>
      <c r="M48" s="669">
        <v>448</v>
      </c>
      <c r="N48" s="668">
        <v>754</v>
      </c>
      <c r="O48" s="293">
        <v>398</v>
      </c>
      <c r="P48" s="292">
        <v>356</v>
      </c>
      <c r="Q48" s="558" t="s">
        <v>569</v>
      </c>
      <c r="R48" s="558"/>
    </row>
    <row r="49" spans="1:33" s="469" customFormat="1" ht="20.25" customHeight="1" x14ac:dyDescent="0.3">
      <c r="A49" s="558" t="s">
        <v>7</v>
      </c>
      <c r="B49" s="470"/>
      <c r="C49" s="558"/>
      <c r="D49" s="558"/>
      <c r="E49" s="668">
        <v>1</v>
      </c>
      <c r="F49" s="293">
        <v>1</v>
      </c>
      <c r="G49" s="292">
        <v>0</v>
      </c>
      <c r="H49" s="668">
        <v>168</v>
      </c>
      <c r="I49" s="293">
        <v>90</v>
      </c>
      <c r="J49" s="292">
        <v>78</v>
      </c>
      <c r="K49" s="669">
        <v>1366</v>
      </c>
      <c r="L49" s="293">
        <v>674</v>
      </c>
      <c r="M49" s="669">
        <v>692</v>
      </c>
      <c r="N49" s="668">
        <v>1012</v>
      </c>
      <c r="O49" s="293">
        <v>484</v>
      </c>
      <c r="P49" s="292">
        <v>528</v>
      </c>
      <c r="Q49" s="558" t="s">
        <v>568</v>
      </c>
      <c r="R49" s="558"/>
    </row>
    <row r="50" spans="1:33" ht="8.25" customHeight="1" x14ac:dyDescent="0.3">
      <c r="A50" s="664"/>
      <c r="B50" s="664"/>
      <c r="C50" s="664"/>
      <c r="D50" s="664"/>
      <c r="E50" s="667"/>
      <c r="F50" s="666"/>
      <c r="G50" s="665"/>
      <c r="H50" s="667"/>
      <c r="I50" s="666"/>
      <c r="J50" s="665"/>
      <c r="K50" s="664"/>
      <c r="L50" s="666"/>
      <c r="M50" s="664"/>
      <c r="N50" s="667"/>
      <c r="O50" s="666"/>
      <c r="P50" s="665"/>
      <c r="Q50" s="664"/>
      <c r="R50" s="664"/>
      <c r="Z50" s="129"/>
      <c r="AB50" s="469"/>
      <c r="AC50" s="469"/>
      <c r="AD50" s="469"/>
      <c r="AE50" s="469"/>
      <c r="AF50" s="469"/>
      <c r="AG50" s="469"/>
    </row>
    <row r="51" spans="1:33" ht="11.25" customHeight="1" x14ac:dyDescent="0.5">
      <c r="A51" s="663"/>
      <c r="B51" s="663"/>
      <c r="C51" s="663"/>
      <c r="D51" s="663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663"/>
      <c r="R51" s="663"/>
      <c r="Z51" s="129"/>
      <c r="AB51" s="469"/>
      <c r="AC51" s="469"/>
      <c r="AD51" s="469"/>
      <c r="AE51" s="469"/>
      <c r="AF51" s="469"/>
      <c r="AG51" s="469"/>
    </row>
    <row r="52" spans="1:33" x14ac:dyDescent="0.3">
      <c r="A52" s="663" t="s">
        <v>606</v>
      </c>
      <c r="B52" s="663"/>
      <c r="C52" s="663"/>
      <c r="D52" s="663"/>
      <c r="E52" s="663"/>
      <c r="F52" s="663"/>
      <c r="G52" s="663"/>
      <c r="H52" s="663"/>
      <c r="I52" s="663"/>
      <c r="J52" s="663"/>
      <c r="K52" s="663"/>
      <c r="L52" s="663"/>
      <c r="M52" s="663"/>
      <c r="N52" s="663"/>
      <c r="O52" s="663"/>
      <c r="P52" s="663"/>
      <c r="Q52" s="663"/>
      <c r="R52" s="663"/>
      <c r="Z52" s="129"/>
      <c r="AB52" s="469"/>
      <c r="AC52" s="469"/>
      <c r="AD52" s="469"/>
      <c r="AE52" s="469"/>
      <c r="AF52" s="469"/>
      <c r="AG52" s="469"/>
    </row>
    <row r="53" spans="1:33" x14ac:dyDescent="0.3">
      <c r="A53" s="663"/>
      <c r="B53" s="663" t="s">
        <v>362</v>
      </c>
      <c r="C53" s="663"/>
      <c r="D53" s="663"/>
      <c r="E53" s="663"/>
      <c r="F53" s="663"/>
      <c r="G53" s="663"/>
      <c r="H53" s="663"/>
      <c r="I53" s="663"/>
      <c r="J53" s="663"/>
      <c r="K53" s="663"/>
      <c r="L53" s="663"/>
      <c r="M53" s="663"/>
      <c r="N53" s="663"/>
      <c r="O53" s="663"/>
      <c r="P53" s="663"/>
      <c r="Q53" s="663"/>
      <c r="R53" s="663"/>
      <c r="Z53" s="129"/>
      <c r="AB53" s="469"/>
      <c r="AC53" s="469"/>
      <c r="AD53" s="469"/>
      <c r="AE53" s="469"/>
      <c r="AF53" s="469"/>
      <c r="AG53" s="469"/>
    </row>
    <row r="54" spans="1:33" x14ac:dyDescent="0.3">
      <c r="Z54" s="129"/>
      <c r="AB54" s="469"/>
      <c r="AC54" s="469"/>
      <c r="AD54" s="469"/>
      <c r="AE54" s="469"/>
      <c r="AF54" s="469"/>
      <c r="AG54" s="469"/>
    </row>
    <row r="55" spans="1:33" x14ac:dyDescent="0.3">
      <c r="Z55" s="129"/>
      <c r="AB55" s="469"/>
      <c r="AC55" s="469"/>
      <c r="AD55" s="469"/>
      <c r="AE55" s="469"/>
      <c r="AF55" s="469"/>
      <c r="AG55" s="469"/>
    </row>
    <row r="56" spans="1:33" x14ac:dyDescent="0.3">
      <c r="Z56" s="129"/>
      <c r="AB56" s="469"/>
      <c r="AC56" s="469"/>
      <c r="AD56" s="469"/>
      <c r="AE56" s="469"/>
      <c r="AF56" s="469"/>
      <c r="AG56" s="469"/>
    </row>
    <row r="57" spans="1:33" x14ac:dyDescent="0.3">
      <c r="Z57" s="129"/>
      <c r="AB57" s="469"/>
      <c r="AC57" s="469"/>
      <c r="AD57" s="469"/>
      <c r="AE57" s="469"/>
      <c r="AF57" s="469"/>
      <c r="AG57" s="469"/>
    </row>
    <row r="58" spans="1:33" x14ac:dyDescent="0.3">
      <c r="Z58" s="129"/>
    </row>
    <row r="59" spans="1:33" x14ac:dyDescent="0.3">
      <c r="Z59" s="129"/>
    </row>
    <row r="60" spans="1:33" x14ac:dyDescent="0.3">
      <c r="Z60" s="129"/>
    </row>
    <row r="61" spans="1:33" x14ac:dyDescent="0.3">
      <c r="Z61" s="129"/>
    </row>
  </sheetData>
  <mergeCells count="23">
    <mergeCell ref="A32:D35"/>
    <mergeCell ref="E32:G32"/>
    <mergeCell ref="H32:J32"/>
    <mergeCell ref="K32:M32"/>
    <mergeCell ref="N32:P32"/>
    <mergeCell ref="Q32:R35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28:B28"/>
    <mergeCell ref="A9:D9"/>
    <mergeCell ref="A4:D7"/>
    <mergeCell ref="E4:G4"/>
    <mergeCell ref="H4:J4"/>
    <mergeCell ref="E5:G5"/>
    <mergeCell ref="H5:J5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topLeftCell="I1" workbookViewId="0">
      <selection activeCell="E4" sqref="E4"/>
    </sheetView>
  </sheetViews>
  <sheetFormatPr defaultRowHeight="14.25" x14ac:dyDescent="0.2"/>
  <cols>
    <col min="1" max="1" width="13.625" bestFit="1" customWidth="1"/>
    <col min="2" max="4" width="8" bestFit="1" customWidth="1"/>
    <col min="7" max="7" width="14.625" customWidth="1"/>
  </cols>
  <sheetData>
    <row r="1" spans="1:21" ht="19.5" customHeight="1" x14ac:dyDescent="0.2">
      <c r="A1" s="127" t="s">
        <v>361</v>
      </c>
      <c r="B1" s="127"/>
      <c r="C1" s="127"/>
      <c r="D1" s="127"/>
      <c r="G1" s="127" t="s">
        <v>361</v>
      </c>
      <c r="H1" s="127"/>
      <c r="I1" s="127"/>
      <c r="J1" s="127"/>
      <c r="M1" s="127" t="s">
        <v>361</v>
      </c>
      <c r="N1" s="127"/>
      <c r="O1" s="127"/>
      <c r="P1" s="127"/>
      <c r="R1" s="127" t="s">
        <v>361</v>
      </c>
      <c r="S1" s="127"/>
      <c r="T1" s="127"/>
      <c r="U1" s="127"/>
    </row>
    <row r="2" spans="1:21" ht="24" customHeight="1" x14ac:dyDescent="0.2">
      <c r="A2" s="127" t="s">
        <v>360</v>
      </c>
      <c r="B2" s="127"/>
      <c r="C2" s="127"/>
      <c r="D2" s="127"/>
      <c r="E2" t="s">
        <v>343</v>
      </c>
      <c r="G2" s="127" t="s">
        <v>359</v>
      </c>
      <c r="H2" s="127"/>
      <c r="I2" s="127"/>
      <c r="J2" s="127"/>
      <c r="M2" s="127" t="s">
        <v>358</v>
      </c>
      <c r="N2" s="127"/>
      <c r="O2" s="127"/>
      <c r="P2" s="127"/>
      <c r="R2" s="127" t="s">
        <v>357</v>
      </c>
      <c r="S2" s="127"/>
      <c r="T2" s="127"/>
      <c r="U2" s="127"/>
    </row>
    <row r="3" spans="1:21" ht="24" customHeight="1" x14ac:dyDescent="0.2">
      <c r="A3" s="127" t="s">
        <v>356</v>
      </c>
      <c r="B3" s="127"/>
      <c r="C3" s="127"/>
      <c r="D3" s="127"/>
      <c r="E3" t="s">
        <v>343</v>
      </c>
      <c r="G3" s="127" t="s">
        <v>356</v>
      </c>
      <c r="H3" s="127"/>
      <c r="I3" s="127"/>
      <c r="J3" s="127"/>
      <c r="K3" s="109"/>
      <c r="L3" s="108"/>
      <c r="M3" s="127" t="s">
        <v>356</v>
      </c>
      <c r="N3" s="127"/>
      <c r="O3" s="127"/>
      <c r="P3" s="127"/>
      <c r="R3" s="127" t="s">
        <v>356</v>
      </c>
      <c r="S3" s="127"/>
      <c r="T3" s="127"/>
      <c r="U3" s="127"/>
    </row>
    <row r="4" spans="1:21" ht="16.5" customHeight="1" x14ac:dyDescent="0.2">
      <c r="A4" s="127" t="s">
        <v>355</v>
      </c>
      <c r="B4" s="127"/>
      <c r="C4" s="127"/>
      <c r="D4" s="127"/>
      <c r="E4" t="s">
        <v>343</v>
      </c>
      <c r="G4" s="127" t="s">
        <v>355</v>
      </c>
      <c r="H4" s="127"/>
      <c r="I4" s="127"/>
      <c r="J4" s="127"/>
      <c r="M4" s="127" t="s">
        <v>355</v>
      </c>
      <c r="N4" s="127"/>
      <c r="O4" s="127"/>
      <c r="P4" s="127"/>
      <c r="R4" s="127" t="s">
        <v>355</v>
      </c>
      <c r="S4" s="127"/>
      <c r="T4" s="127"/>
      <c r="U4" s="127"/>
    </row>
    <row r="5" spans="1:21" x14ac:dyDescent="0.2">
      <c r="A5" s="107" t="s">
        <v>354</v>
      </c>
      <c r="B5" s="107" t="s">
        <v>353</v>
      </c>
      <c r="C5" s="107" t="s">
        <v>352</v>
      </c>
      <c r="D5" s="107" t="s">
        <v>224</v>
      </c>
      <c r="E5" t="s">
        <v>343</v>
      </c>
      <c r="G5" s="107" t="s">
        <v>354</v>
      </c>
      <c r="H5" s="107" t="s">
        <v>353</v>
      </c>
      <c r="I5" s="107" t="s">
        <v>352</v>
      </c>
      <c r="J5" s="107" t="s">
        <v>224</v>
      </c>
      <c r="M5" s="107" t="s">
        <v>354</v>
      </c>
      <c r="N5" s="107" t="s">
        <v>353</v>
      </c>
      <c r="O5" s="107" t="s">
        <v>352</v>
      </c>
      <c r="P5" s="107" t="s">
        <v>224</v>
      </c>
      <c r="R5" s="107" t="s">
        <v>354</v>
      </c>
      <c r="S5" s="107" t="s">
        <v>353</v>
      </c>
      <c r="T5" s="107" t="s">
        <v>352</v>
      </c>
      <c r="U5" s="107" t="s">
        <v>224</v>
      </c>
    </row>
    <row r="6" spans="1:21" ht="25.5" x14ac:dyDescent="0.2">
      <c r="A6" s="104" t="s">
        <v>351</v>
      </c>
      <c r="B6" s="105">
        <v>1294622</v>
      </c>
      <c r="C6" s="105">
        <v>1338585</v>
      </c>
      <c r="D6" s="105">
        <v>2633207</v>
      </c>
      <c r="E6" t="s">
        <v>343</v>
      </c>
      <c r="G6" s="104" t="s">
        <v>351</v>
      </c>
      <c r="H6" s="105">
        <v>1290094</v>
      </c>
      <c r="I6" s="105">
        <v>1336350</v>
      </c>
      <c r="J6" s="105">
        <v>2626444</v>
      </c>
      <c r="M6" s="104" t="s">
        <v>351</v>
      </c>
      <c r="N6" s="105">
        <v>3770</v>
      </c>
      <c r="O6" s="105">
        <v>1945</v>
      </c>
      <c r="P6" s="105">
        <v>5715</v>
      </c>
      <c r="R6" s="104" t="s">
        <v>351</v>
      </c>
      <c r="S6" s="104">
        <v>758</v>
      </c>
      <c r="T6" s="104">
        <v>290</v>
      </c>
      <c r="U6" s="105">
        <v>1048</v>
      </c>
    </row>
    <row r="7" spans="1:21" ht="25.5" x14ac:dyDescent="0.2">
      <c r="A7" s="104" t="s">
        <v>350</v>
      </c>
      <c r="B7" s="105">
        <v>11007</v>
      </c>
      <c r="C7" s="105">
        <v>10213</v>
      </c>
      <c r="D7" s="105">
        <v>21220</v>
      </c>
      <c r="E7" t="s">
        <v>343</v>
      </c>
      <c r="G7" s="104" t="s">
        <v>350</v>
      </c>
      <c r="H7" s="105">
        <v>10727</v>
      </c>
      <c r="I7" s="105">
        <v>9952</v>
      </c>
      <c r="J7" s="105">
        <v>20679</v>
      </c>
      <c r="M7" s="104" t="s">
        <v>350</v>
      </c>
      <c r="N7" s="104">
        <v>84</v>
      </c>
      <c r="O7" s="104">
        <v>85</v>
      </c>
      <c r="P7" s="104">
        <v>169</v>
      </c>
      <c r="R7" s="104" t="s">
        <v>350</v>
      </c>
      <c r="S7" s="104">
        <v>196</v>
      </c>
      <c r="T7" s="104">
        <v>176</v>
      </c>
      <c r="U7" s="104">
        <v>372</v>
      </c>
    </row>
    <row r="8" spans="1:21" x14ac:dyDescent="0.2">
      <c r="A8" s="104" t="s">
        <v>349</v>
      </c>
      <c r="B8" s="105">
        <v>11681</v>
      </c>
      <c r="C8" s="105">
        <v>11067</v>
      </c>
      <c r="D8" s="105">
        <v>22748</v>
      </c>
      <c r="E8" t="s">
        <v>343</v>
      </c>
      <c r="G8" s="104" t="s">
        <v>349</v>
      </c>
      <c r="H8" s="105">
        <v>11573</v>
      </c>
      <c r="I8" s="105">
        <v>10961</v>
      </c>
      <c r="J8" s="105">
        <v>22534</v>
      </c>
      <c r="M8" s="104" t="s">
        <v>349</v>
      </c>
      <c r="N8" s="104">
        <v>104</v>
      </c>
      <c r="O8" s="104">
        <v>106</v>
      </c>
      <c r="P8" s="104">
        <v>210</v>
      </c>
      <c r="R8" s="104" t="s">
        <v>349</v>
      </c>
      <c r="S8" s="104">
        <v>4</v>
      </c>
      <c r="T8" s="104">
        <v>0</v>
      </c>
      <c r="U8" s="104">
        <v>4</v>
      </c>
    </row>
    <row r="9" spans="1:21" x14ac:dyDescent="0.2">
      <c r="A9" s="104" t="s">
        <v>348</v>
      </c>
      <c r="B9" s="105">
        <v>12462</v>
      </c>
      <c r="C9" s="105">
        <v>11900</v>
      </c>
      <c r="D9" s="105">
        <v>24362</v>
      </c>
      <c r="E9" t="s">
        <v>343</v>
      </c>
      <c r="G9" s="104" t="s">
        <v>348</v>
      </c>
      <c r="H9" s="105">
        <v>12350</v>
      </c>
      <c r="I9" s="105">
        <v>11766</v>
      </c>
      <c r="J9" s="105">
        <v>24116</v>
      </c>
      <c r="M9" s="104" t="s">
        <v>348</v>
      </c>
      <c r="N9" s="104">
        <v>110</v>
      </c>
      <c r="O9" s="104">
        <v>130</v>
      </c>
      <c r="P9" s="104">
        <v>240</v>
      </c>
      <c r="R9" s="104" t="s">
        <v>348</v>
      </c>
      <c r="S9" s="104">
        <v>2</v>
      </c>
      <c r="T9" s="104">
        <v>4</v>
      </c>
      <c r="U9" s="104">
        <v>6</v>
      </c>
    </row>
    <row r="10" spans="1:21" x14ac:dyDescent="0.2">
      <c r="A10" s="104" t="s">
        <v>347</v>
      </c>
      <c r="B10" s="105">
        <v>13230</v>
      </c>
      <c r="C10" s="105">
        <v>12482</v>
      </c>
      <c r="D10" s="105">
        <v>25712</v>
      </c>
      <c r="E10" t="s">
        <v>343</v>
      </c>
      <c r="G10" s="104" t="s">
        <v>347</v>
      </c>
      <c r="H10" s="105">
        <v>13107</v>
      </c>
      <c r="I10" s="105">
        <v>12360</v>
      </c>
      <c r="J10" s="105">
        <v>25467</v>
      </c>
      <c r="M10" s="104" t="s">
        <v>347</v>
      </c>
      <c r="N10" s="104">
        <v>122</v>
      </c>
      <c r="O10" s="104">
        <v>119</v>
      </c>
      <c r="P10" s="104">
        <v>241</v>
      </c>
      <c r="R10" s="104" t="s">
        <v>347</v>
      </c>
      <c r="S10" s="104">
        <v>1</v>
      </c>
      <c r="T10" s="104">
        <v>3</v>
      </c>
      <c r="U10" s="104">
        <v>4</v>
      </c>
    </row>
    <row r="11" spans="1:21" x14ac:dyDescent="0.2">
      <c r="A11" s="104" t="s">
        <v>346</v>
      </c>
      <c r="B11" s="105">
        <v>13394</v>
      </c>
      <c r="C11" s="105">
        <v>12772</v>
      </c>
      <c r="D11" s="105">
        <v>26166</v>
      </c>
      <c r="E11" t="s">
        <v>343</v>
      </c>
      <c r="G11" s="104" t="s">
        <v>346</v>
      </c>
      <c r="H11" s="105">
        <v>13310</v>
      </c>
      <c r="I11" s="105">
        <v>12677</v>
      </c>
      <c r="J11" s="105">
        <v>25987</v>
      </c>
      <c r="K11" s="106"/>
      <c r="M11" s="104" t="s">
        <v>346</v>
      </c>
      <c r="N11" s="104">
        <v>84</v>
      </c>
      <c r="O11" s="104">
        <v>93</v>
      </c>
      <c r="P11" s="104">
        <v>177</v>
      </c>
      <c r="Q11" s="106"/>
      <c r="R11" s="104" t="s">
        <v>346</v>
      </c>
      <c r="S11" s="104">
        <v>0</v>
      </c>
      <c r="T11" s="104">
        <v>2</v>
      </c>
      <c r="U11" s="104">
        <v>2</v>
      </c>
    </row>
    <row r="12" spans="1:21" x14ac:dyDescent="0.2">
      <c r="A12" s="104" t="s">
        <v>345</v>
      </c>
      <c r="B12" s="105">
        <v>13964</v>
      </c>
      <c r="C12" s="105">
        <v>13121</v>
      </c>
      <c r="D12" s="105">
        <v>27085</v>
      </c>
      <c r="E12" t="s">
        <v>343</v>
      </c>
      <c r="G12" s="104" t="s">
        <v>345</v>
      </c>
      <c r="H12" s="105">
        <v>13851</v>
      </c>
      <c r="I12" s="105">
        <v>13030</v>
      </c>
      <c r="J12" s="105">
        <v>26881</v>
      </c>
      <c r="M12" s="104" t="s">
        <v>345</v>
      </c>
      <c r="N12" s="104">
        <v>110</v>
      </c>
      <c r="O12" s="104">
        <v>91</v>
      </c>
      <c r="P12" s="104">
        <v>201</v>
      </c>
      <c r="R12" s="104" t="s">
        <v>345</v>
      </c>
      <c r="S12" s="104">
        <v>3</v>
      </c>
      <c r="T12" s="104">
        <v>0</v>
      </c>
      <c r="U12" s="104">
        <v>3</v>
      </c>
    </row>
    <row r="13" spans="1:21" x14ac:dyDescent="0.2">
      <c r="A13" s="104" t="s">
        <v>344</v>
      </c>
      <c r="B13" s="105">
        <v>14799</v>
      </c>
      <c r="C13" s="105">
        <v>14338</v>
      </c>
      <c r="D13" s="105">
        <v>29137</v>
      </c>
      <c r="E13" t="s">
        <v>343</v>
      </c>
      <c r="G13" s="104" t="s">
        <v>344</v>
      </c>
      <c r="H13" s="105">
        <v>14724</v>
      </c>
      <c r="I13" s="105">
        <v>14255</v>
      </c>
      <c r="J13" s="105">
        <v>28979</v>
      </c>
      <c r="M13" s="104" t="s">
        <v>344</v>
      </c>
      <c r="N13" s="104">
        <v>72</v>
      </c>
      <c r="O13" s="104">
        <v>81</v>
      </c>
      <c r="P13" s="104">
        <v>153</v>
      </c>
      <c r="R13" s="104" t="s">
        <v>344</v>
      </c>
      <c r="S13" s="104">
        <v>3</v>
      </c>
      <c r="T13" s="104">
        <v>2</v>
      </c>
      <c r="U13" s="104">
        <v>5</v>
      </c>
    </row>
    <row r="14" spans="1:21" x14ac:dyDescent="0.2">
      <c r="A14" s="104" t="s">
        <v>342</v>
      </c>
      <c r="B14" s="105">
        <v>14913</v>
      </c>
      <c r="C14" s="105">
        <v>14262</v>
      </c>
      <c r="D14" s="105">
        <v>29175</v>
      </c>
      <c r="E14" t="s">
        <v>343</v>
      </c>
      <c r="G14" s="104" t="s">
        <v>342</v>
      </c>
      <c r="H14" s="105">
        <v>14831</v>
      </c>
      <c r="I14" s="105">
        <v>14203</v>
      </c>
      <c r="J14" s="105">
        <v>29034</v>
      </c>
      <c r="M14" s="104" t="s">
        <v>342</v>
      </c>
      <c r="N14" s="104">
        <v>79</v>
      </c>
      <c r="O14" s="104">
        <v>56</v>
      </c>
      <c r="P14" s="104">
        <v>135</v>
      </c>
      <c r="R14" s="104" t="s">
        <v>342</v>
      </c>
      <c r="S14" s="104">
        <v>3</v>
      </c>
      <c r="T14" s="104">
        <v>3</v>
      </c>
      <c r="U14" s="104">
        <v>6</v>
      </c>
    </row>
    <row r="15" spans="1:21" x14ac:dyDescent="0.2">
      <c r="A15" s="104" t="s">
        <v>341</v>
      </c>
      <c r="B15" s="105">
        <v>16252</v>
      </c>
      <c r="C15" s="105">
        <v>14990</v>
      </c>
      <c r="D15" s="105">
        <v>31242</v>
      </c>
      <c r="G15" s="104" t="s">
        <v>341</v>
      </c>
      <c r="H15" s="105">
        <v>16219</v>
      </c>
      <c r="I15" s="105">
        <v>14954</v>
      </c>
      <c r="J15" s="105">
        <v>31173</v>
      </c>
      <c r="M15" s="104" t="s">
        <v>341</v>
      </c>
      <c r="N15" s="104">
        <v>33</v>
      </c>
      <c r="O15" s="104">
        <v>34</v>
      </c>
      <c r="P15" s="104">
        <v>67</v>
      </c>
      <c r="R15" s="104" t="s">
        <v>341</v>
      </c>
      <c r="S15" s="104">
        <v>0</v>
      </c>
      <c r="T15" s="104">
        <v>2</v>
      </c>
      <c r="U15" s="104">
        <v>2</v>
      </c>
    </row>
    <row r="16" spans="1:21" x14ac:dyDescent="0.2">
      <c r="A16" s="104" t="s">
        <v>340</v>
      </c>
      <c r="B16" s="105">
        <v>16245</v>
      </c>
      <c r="C16" s="105">
        <v>15048</v>
      </c>
      <c r="D16" s="105">
        <v>31293</v>
      </c>
      <c r="G16" s="104" t="s">
        <v>340</v>
      </c>
      <c r="H16" s="105">
        <v>16226</v>
      </c>
      <c r="I16" s="105">
        <v>15027</v>
      </c>
      <c r="J16" s="105">
        <v>31253</v>
      </c>
      <c r="M16" s="104" t="s">
        <v>340</v>
      </c>
      <c r="N16" s="104">
        <v>17</v>
      </c>
      <c r="O16" s="104">
        <v>20</v>
      </c>
      <c r="P16" s="104">
        <v>37</v>
      </c>
      <c r="R16" s="104" t="s">
        <v>340</v>
      </c>
      <c r="S16" s="104">
        <v>2</v>
      </c>
      <c r="T16" s="104">
        <v>1</v>
      </c>
      <c r="U16" s="104">
        <v>3</v>
      </c>
    </row>
    <row r="17" spans="1:21" x14ac:dyDescent="0.2">
      <c r="A17" s="104" t="s">
        <v>339</v>
      </c>
      <c r="B17" s="105">
        <v>15286</v>
      </c>
      <c r="C17" s="105">
        <v>14478</v>
      </c>
      <c r="D17" s="105">
        <v>29764</v>
      </c>
      <c r="G17" s="104" t="s">
        <v>339</v>
      </c>
      <c r="H17" s="105">
        <v>15277</v>
      </c>
      <c r="I17" s="105">
        <v>14469</v>
      </c>
      <c r="J17" s="105">
        <v>29746</v>
      </c>
      <c r="M17" s="104" t="s">
        <v>339</v>
      </c>
      <c r="N17" s="104">
        <v>8</v>
      </c>
      <c r="O17" s="104">
        <v>6</v>
      </c>
      <c r="P17" s="104">
        <v>14</v>
      </c>
      <c r="R17" s="104" t="s">
        <v>339</v>
      </c>
      <c r="S17" s="104">
        <v>1</v>
      </c>
      <c r="T17" s="104">
        <v>3</v>
      </c>
      <c r="U17" s="104">
        <v>4</v>
      </c>
    </row>
    <row r="18" spans="1:21" x14ac:dyDescent="0.2">
      <c r="A18" s="104" t="s">
        <v>338</v>
      </c>
      <c r="B18" s="105">
        <v>15984</v>
      </c>
      <c r="C18" s="105">
        <v>15035</v>
      </c>
      <c r="D18" s="105">
        <v>31019</v>
      </c>
      <c r="G18" s="104" t="s">
        <v>338</v>
      </c>
      <c r="H18" s="105">
        <v>15976</v>
      </c>
      <c r="I18" s="105">
        <v>15028</v>
      </c>
      <c r="J18" s="105">
        <v>31004</v>
      </c>
      <c r="M18" s="104" t="s">
        <v>338</v>
      </c>
      <c r="N18" s="104">
        <v>6</v>
      </c>
      <c r="O18" s="104">
        <v>7</v>
      </c>
      <c r="P18" s="104">
        <v>13</v>
      </c>
      <c r="R18" s="104" t="s">
        <v>338</v>
      </c>
      <c r="S18" s="104">
        <v>2</v>
      </c>
      <c r="T18" s="104">
        <v>0</v>
      </c>
      <c r="U18" s="104">
        <v>2</v>
      </c>
    </row>
    <row r="19" spans="1:21" x14ac:dyDescent="0.2">
      <c r="A19" s="104" t="s">
        <v>337</v>
      </c>
      <c r="B19" s="105">
        <v>16083</v>
      </c>
      <c r="C19" s="105">
        <v>15434</v>
      </c>
      <c r="D19" s="105">
        <v>31517</v>
      </c>
      <c r="G19" s="104" t="s">
        <v>337</v>
      </c>
      <c r="H19" s="105">
        <v>16077</v>
      </c>
      <c r="I19" s="105">
        <v>15428</v>
      </c>
      <c r="J19" s="105">
        <v>31505</v>
      </c>
      <c r="M19" s="104" t="s">
        <v>337</v>
      </c>
      <c r="N19" s="104">
        <v>5</v>
      </c>
      <c r="O19" s="104">
        <v>4</v>
      </c>
      <c r="P19" s="104">
        <v>9</v>
      </c>
      <c r="R19" s="104" t="s">
        <v>337</v>
      </c>
      <c r="S19" s="104">
        <v>1</v>
      </c>
      <c r="T19" s="104">
        <v>2</v>
      </c>
      <c r="U19" s="104">
        <v>3</v>
      </c>
    </row>
    <row r="20" spans="1:21" x14ac:dyDescent="0.2">
      <c r="A20" s="104" t="s">
        <v>336</v>
      </c>
      <c r="B20" s="105">
        <v>16360</v>
      </c>
      <c r="C20" s="105">
        <v>15267</v>
      </c>
      <c r="D20" s="105">
        <v>31627</v>
      </c>
      <c r="G20" s="104" t="s">
        <v>336</v>
      </c>
      <c r="H20" s="105">
        <v>16351</v>
      </c>
      <c r="I20" s="105">
        <v>15252</v>
      </c>
      <c r="J20" s="105">
        <v>31603</v>
      </c>
      <c r="M20" s="104" t="s">
        <v>336</v>
      </c>
      <c r="N20" s="104">
        <v>5</v>
      </c>
      <c r="O20" s="104">
        <v>8</v>
      </c>
      <c r="P20" s="104">
        <v>13</v>
      </c>
      <c r="R20" s="104" t="s">
        <v>336</v>
      </c>
      <c r="S20" s="104">
        <v>4</v>
      </c>
      <c r="T20" s="104">
        <v>7</v>
      </c>
      <c r="U20" s="104">
        <v>11</v>
      </c>
    </row>
    <row r="21" spans="1:21" x14ac:dyDescent="0.2">
      <c r="A21" s="104" t="s">
        <v>335</v>
      </c>
      <c r="B21" s="105">
        <v>16113</v>
      </c>
      <c r="C21" s="105">
        <v>15271</v>
      </c>
      <c r="D21" s="105">
        <v>31384</v>
      </c>
      <c r="G21" s="104" t="s">
        <v>335</v>
      </c>
      <c r="H21" s="105">
        <v>16102</v>
      </c>
      <c r="I21" s="105">
        <v>15264</v>
      </c>
      <c r="J21" s="105">
        <v>31366</v>
      </c>
      <c r="M21" s="104" t="s">
        <v>335</v>
      </c>
      <c r="N21" s="104">
        <v>8</v>
      </c>
      <c r="O21" s="104">
        <v>4</v>
      </c>
      <c r="P21" s="104">
        <v>12</v>
      </c>
      <c r="R21" s="104" t="s">
        <v>335</v>
      </c>
      <c r="S21" s="104">
        <v>3</v>
      </c>
      <c r="T21" s="104">
        <v>3</v>
      </c>
      <c r="U21" s="104">
        <v>6</v>
      </c>
    </row>
    <row r="22" spans="1:21" x14ac:dyDescent="0.2">
      <c r="A22" s="104" t="s">
        <v>334</v>
      </c>
      <c r="B22" s="105">
        <v>16635</v>
      </c>
      <c r="C22" s="105">
        <v>15641</v>
      </c>
      <c r="D22" s="105">
        <v>32276</v>
      </c>
      <c r="G22" s="104" t="s">
        <v>334</v>
      </c>
      <c r="H22" s="105">
        <v>16623</v>
      </c>
      <c r="I22" s="105">
        <v>15632</v>
      </c>
      <c r="J22" s="105">
        <v>32255</v>
      </c>
      <c r="M22" s="104" t="s">
        <v>334</v>
      </c>
      <c r="N22" s="104">
        <v>6</v>
      </c>
      <c r="O22" s="104">
        <v>6</v>
      </c>
      <c r="P22" s="104">
        <v>12</v>
      </c>
      <c r="R22" s="104" t="s">
        <v>334</v>
      </c>
      <c r="S22" s="104">
        <v>6</v>
      </c>
      <c r="T22" s="104">
        <v>3</v>
      </c>
      <c r="U22" s="104">
        <v>9</v>
      </c>
    </row>
    <row r="23" spans="1:21" x14ac:dyDescent="0.2">
      <c r="A23" s="104" t="s">
        <v>333</v>
      </c>
      <c r="B23" s="105">
        <v>16952</v>
      </c>
      <c r="C23" s="105">
        <v>15999</v>
      </c>
      <c r="D23" s="105">
        <v>32951</v>
      </c>
      <c r="G23" s="104" t="s">
        <v>333</v>
      </c>
      <c r="H23" s="105">
        <v>16942</v>
      </c>
      <c r="I23" s="105">
        <v>15994</v>
      </c>
      <c r="J23" s="105">
        <v>32936</v>
      </c>
      <c r="M23" s="104" t="s">
        <v>333</v>
      </c>
      <c r="N23" s="104">
        <v>7</v>
      </c>
      <c r="O23" s="104">
        <v>4</v>
      </c>
      <c r="P23" s="104">
        <v>11</v>
      </c>
      <c r="R23" s="104" t="s">
        <v>333</v>
      </c>
      <c r="S23" s="104">
        <v>3</v>
      </c>
      <c r="T23" s="104">
        <v>1</v>
      </c>
      <c r="U23" s="104">
        <v>4</v>
      </c>
    </row>
    <row r="24" spans="1:21" x14ac:dyDescent="0.2">
      <c r="A24" s="104" t="s">
        <v>332</v>
      </c>
      <c r="B24" s="105">
        <v>16498</v>
      </c>
      <c r="C24" s="105">
        <v>15646</v>
      </c>
      <c r="D24" s="105">
        <v>32144</v>
      </c>
      <c r="G24" s="104" t="s">
        <v>332</v>
      </c>
      <c r="H24" s="105">
        <v>16488</v>
      </c>
      <c r="I24" s="105">
        <v>15642</v>
      </c>
      <c r="J24" s="105">
        <v>32130</v>
      </c>
      <c r="M24" s="104" t="s">
        <v>332</v>
      </c>
      <c r="N24" s="104">
        <v>9</v>
      </c>
      <c r="O24" s="104">
        <v>4</v>
      </c>
      <c r="P24" s="104">
        <v>13</v>
      </c>
      <c r="R24" s="104" t="s">
        <v>332</v>
      </c>
      <c r="S24" s="104">
        <v>1</v>
      </c>
      <c r="T24" s="104">
        <v>0</v>
      </c>
      <c r="U24" s="104">
        <v>1</v>
      </c>
    </row>
    <row r="25" spans="1:21" x14ac:dyDescent="0.2">
      <c r="A25" s="104" t="s">
        <v>331</v>
      </c>
      <c r="B25" s="105">
        <v>16567</v>
      </c>
      <c r="C25" s="105">
        <v>15752</v>
      </c>
      <c r="D25" s="105">
        <v>32319</v>
      </c>
      <c r="G25" s="104" t="s">
        <v>331</v>
      </c>
      <c r="H25" s="105">
        <v>16559</v>
      </c>
      <c r="I25" s="105">
        <v>15745</v>
      </c>
      <c r="J25" s="105">
        <v>32304</v>
      </c>
      <c r="M25" s="104" t="s">
        <v>331</v>
      </c>
      <c r="N25" s="104">
        <v>7</v>
      </c>
      <c r="O25" s="104">
        <v>7</v>
      </c>
      <c r="P25" s="104">
        <v>14</v>
      </c>
      <c r="R25" s="104" t="s">
        <v>331</v>
      </c>
      <c r="S25" s="104">
        <v>1</v>
      </c>
      <c r="T25" s="104">
        <v>0</v>
      </c>
      <c r="U25" s="104">
        <v>1</v>
      </c>
    </row>
    <row r="26" spans="1:21" x14ac:dyDescent="0.2">
      <c r="A26" s="104" t="s">
        <v>330</v>
      </c>
      <c r="B26" s="105">
        <v>16652</v>
      </c>
      <c r="C26" s="105">
        <v>15549</v>
      </c>
      <c r="D26" s="105">
        <v>32201</v>
      </c>
      <c r="G26" s="104" t="s">
        <v>330</v>
      </c>
      <c r="H26" s="105">
        <v>16638</v>
      </c>
      <c r="I26" s="105">
        <v>15535</v>
      </c>
      <c r="J26" s="105">
        <v>32173</v>
      </c>
      <c r="M26" s="104" t="s">
        <v>330</v>
      </c>
      <c r="N26" s="104">
        <v>14</v>
      </c>
      <c r="O26" s="104">
        <v>13</v>
      </c>
      <c r="P26" s="104">
        <v>27</v>
      </c>
      <c r="R26" s="104" t="s">
        <v>330</v>
      </c>
      <c r="S26" s="104">
        <v>0</v>
      </c>
      <c r="T26" s="104">
        <v>1</v>
      </c>
      <c r="U26" s="104">
        <v>1</v>
      </c>
    </row>
    <row r="27" spans="1:21" x14ac:dyDescent="0.2">
      <c r="A27" s="104" t="s">
        <v>329</v>
      </c>
      <c r="B27" s="105">
        <v>17203</v>
      </c>
      <c r="C27" s="105">
        <v>15774</v>
      </c>
      <c r="D27" s="105">
        <v>32977</v>
      </c>
      <c r="G27" s="104" t="s">
        <v>329</v>
      </c>
      <c r="H27" s="105">
        <v>17194</v>
      </c>
      <c r="I27" s="105">
        <v>15763</v>
      </c>
      <c r="J27" s="105">
        <v>32957</v>
      </c>
      <c r="M27" s="104" t="s">
        <v>329</v>
      </c>
      <c r="N27" s="104">
        <v>9</v>
      </c>
      <c r="O27" s="104">
        <v>9</v>
      </c>
      <c r="P27" s="104">
        <v>18</v>
      </c>
      <c r="R27" s="104" t="s">
        <v>329</v>
      </c>
      <c r="S27" s="104">
        <v>0</v>
      </c>
      <c r="T27" s="104">
        <v>2</v>
      </c>
      <c r="U27" s="104">
        <v>2</v>
      </c>
    </row>
    <row r="28" spans="1:21" x14ac:dyDescent="0.2">
      <c r="A28" s="104" t="s">
        <v>328</v>
      </c>
      <c r="B28" s="105">
        <v>16749</v>
      </c>
      <c r="C28" s="105">
        <v>15555</v>
      </c>
      <c r="D28" s="105">
        <v>32304</v>
      </c>
      <c r="G28" s="104" t="s">
        <v>328</v>
      </c>
      <c r="H28" s="105">
        <v>16517</v>
      </c>
      <c r="I28" s="105">
        <v>15546</v>
      </c>
      <c r="J28" s="105">
        <v>32063</v>
      </c>
      <c r="M28" s="104" t="s">
        <v>328</v>
      </c>
      <c r="N28" s="104">
        <v>37</v>
      </c>
      <c r="O28" s="104">
        <v>9</v>
      </c>
      <c r="P28" s="104">
        <v>46</v>
      </c>
      <c r="R28" s="104" t="s">
        <v>328</v>
      </c>
      <c r="S28" s="104">
        <v>195</v>
      </c>
      <c r="T28" s="104">
        <v>0</v>
      </c>
      <c r="U28" s="104">
        <v>195</v>
      </c>
    </row>
    <row r="29" spans="1:21" x14ac:dyDescent="0.2">
      <c r="A29" s="104" t="s">
        <v>327</v>
      </c>
      <c r="B29" s="105">
        <v>18571</v>
      </c>
      <c r="C29" s="105">
        <v>17308</v>
      </c>
      <c r="D29" s="105">
        <v>35879</v>
      </c>
      <c r="G29" s="104" t="s">
        <v>327</v>
      </c>
      <c r="H29" s="105">
        <v>18388</v>
      </c>
      <c r="I29" s="105">
        <v>17305</v>
      </c>
      <c r="J29" s="105">
        <v>35693</v>
      </c>
      <c r="M29" s="104" t="s">
        <v>327</v>
      </c>
      <c r="N29" s="104">
        <v>143</v>
      </c>
      <c r="O29" s="104">
        <v>2</v>
      </c>
      <c r="P29" s="104">
        <v>145</v>
      </c>
      <c r="R29" s="104" t="s">
        <v>327</v>
      </c>
      <c r="S29" s="104">
        <v>40</v>
      </c>
      <c r="T29" s="104">
        <v>1</v>
      </c>
      <c r="U29" s="104">
        <v>41</v>
      </c>
    </row>
    <row r="30" spans="1:21" x14ac:dyDescent="0.2">
      <c r="A30" s="104" t="s">
        <v>326</v>
      </c>
      <c r="B30" s="105">
        <v>20052</v>
      </c>
      <c r="C30" s="105">
        <v>18752</v>
      </c>
      <c r="D30" s="105">
        <v>38804</v>
      </c>
      <c r="G30" s="104" t="s">
        <v>326</v>
      </c>
      <c r="H30" s="105">
        <v>19751</v>
      </c>
      <c r="I30" s="105">
        <v>18744</v>
      </c>
      <c r="J30" s="105">
        <v>38495</v>
      </c>
      <c r="M30" s="104" t="s">
        <v>326</v>
      </c>
      <c r="N30" s="104">
        <v>177</v>
      </c>
      <c r="O30" s="104">
        <v>6</v>
      </c>
      <c r="P30" s="104">
        <v>183</v>
      </c>
      <c r="R30" s="104" t="s">
        <v>326</v>
      </c>
      <c r="S30" s="104">
        <v>124</v>
      </c>
      <c r="T30" s="104">
        <v>2</v>
      </c>
      <c r="U30" s="104">
        <v>126</v>
      </c>
    </row>
    <row r="31" spans="1:21" x14ac:dyDescent="0.2">
      <c r="A31" s="104" t="s">
        <v>325</v>
      </c>
      <c r="B31" s="105">
        <v>19884</v>
      </c>
      <c r="C31" s="105">
        <v>18891</v>
      </c>
      <c r="D31" s="105">
        <v>38775</v>
      </c>
      <c r="G31" s="104" t="s">
        <v>325</v>
      </c>
      <c r="H31" s="105">
        <v>19679</v>
      </c>
      <c r="I31" s="105">
        <v>18881</v>
      </c>
      <c r="J31" s="105">
        <v>38560</v>
      </c>
      <c r="M31" s="104" t="s">
        <v>325</v>
      </c>
      <c r="N31" s="104">
        <v>159</v>
      </c>
      <c r="O31" s="104">
        <v>8</v>
      </c>
      <c r="P31" s="104">
        <v>167</v>
      </c>
      <c r="R31" s="104" t="s">
        <v>325</v>
      </c>
      <c r="S31" s="104">
        <v>46</v>
      </c>
      <c r="T31" s="104">
        <v>2</v>
      </c>
      <c r="U31" s="104">
        <v>48</v>
      </c>
    </row>
    <row r="32" spans="1:21" x14ac:dyDescent="0.2">
      <c r="A32" s="104" t="s">
        <v>324</v>
      </c>
      <c r="B32" s="105">
        <v>19486</v>
      </c>
      <c r="C32" s="105">
        <v>18612</v>
      </c>
      <c r="D32" s="105">
        <v>38098</v>
      </c>
      <c r="G32" s="104" t="s">
        <v>324</v>
      </c>
      <c r="H32" s="105">
        <v>19313</v>
      </c>
      <c r="I32" s="105">
        <v>18602</v>
      </c>
      <c r="J32" s="105">
        <v>37915</v>
      </c>
      <c r="M32" s="104" t="s">
        <v>324</v>
      </c>
      <c r="N32" s="104">
        <v>161</v>
      </c>
      <c r="O32" s="104">
        <v>10</v>
      </c>
      <c r="P32" s="104">
        <v>171</v>
      </c>
      <c r="R32" s="104" t="s">
        <v>324</v>
      </c>
      <c r="S32" s="104">
        <v>12</v>
      </c>
      <c r="T32" s="104">
        <v>0</v>
      </c>
      <c r="U32" s="104">
        <v>12</v>
      </c>
    </row>
    <row r="33" spans="1:21" x14ac:dyDescent="0.2">
      <c r="A33" s="104" t="s">
        <v>323</v>
      </c>
      <c r="B33" s="105">
        <v>19208</v>
      </c>
      <c r="C33" s="105">
        <v>18147</v>
      </c>
      <c r="D33" s="105">
        <v>37355</v>
      </c>
      <c r="G33" s="104" t="s">
        <v>323</v>
      </c>
      <c r="H33" s="105">
        <v>19082</v>
      </c>
      <c r="I33" s="105">
        <v>18140</v>
      </c>
      <c r="J33" s="105">
        <v>37222</v>
      </c>
      <c r="M33" s="104" t="s">
        <v>323</v>
      </c>
      <c r="N33" s="104">
        <v>114</v>
      </c>
      <c r="O33" s="104">
        <v>5</v>
      </c>
      <c r="P33" s="104">
        <v>119</v>
      </c>
      <c r="R33" s="104" t="s">
        <v>323</v>
      </c>
      <c r="S33" s="104">
        <v>12</v>
      </c>
      <c r="T33" s="104">
        <v>2</v>
      </c>
      <c r="U33" s="104">
        <v>14</v>
      </c>
    </row>
    <row r="34" spans="1:21" x14ac:dyDescent="0.2">
      <c r="A34" s="104" t="s">
        <v>322</v>
      </c>
      <c r="B34" s="105">
        <v>19230</v>
      </c>
      <c r="C34" s="105">
        <v>18442</v>
      </c>
      <c r="D34" s="105">
        <v>37672</v>
      </c>
      <c r="G34" s="104" t="s">
        <v>322</v>
      </c>
      <c r="H34" s="105">
        <v>19153</v>
      </c>
      <c r="I34" s="105">
        <v>18427</v>
      </c>
      <c r="J34" s="105">
        <v>37580</v>
      </c>
      <c r="M34" s="104" t="s">
        <v>322</v>
      </c>
      <c r="N34" s="104">
        <v>73</v>
      </c>
      <c r="O34" s="104">
        <v>12</v>
      </c>
      <c r="P34" s="104">
        <v>85</v>
      </c>
      <c r="R34" s="104" t="s">
        <v>322</v>
      </c>
      <c r="S34" s="104">
        <v>4</v>
      </c>
      <c r="T34" s="104">
        <v>3</v>
      </c>
      <c r="U34" s="104">
        <v>7</v>
      </c>
    </row>
    <row r="35" spans="1:21" x14ac:dyDescent="0.2">
      <c r="A35" s="104" t="s">
        <v>321</v>
      </c>
      <c r="B35" s="105">
        <v>19678</v>
      </c>
      <c r="C35" s="105">
        <v>18772</v>
      </c>
      <c r="D35" s="105">
        <v>38450</v>
      </c>
      <c r="G35" s="104" t="s">
        <v>321</v>
      </c>
      <c r="H35" s="105">
        <v>19594</v>
      </c>
      <c r="I35" s="105">
        <v>18763</v>
      </c>
      <c r="J35" s="105">
        <v>38357</v>
      </c>
      <c r="M35" s="104" t="s">
        <v>321</v>
      </c>
      <c r="N35" s="104">
        <v>79</v>
      </c>
      <c r="O35" s="104">
        <v>6</v>
      </c>
      <c r="P35" s="104">
        <v>85</v>
      </c>
      <c r="R35" s="104" t="s">
        <v>321</v>
      </c>
      <c r="S35" s="104">
        <v>5</v>
      </c>
      <c r="T35" s="104">
        <v>3</v>
      </c>
      <c r="U35" s="104">
        <v>8</v>
      </c>
    </row>
    <row r="36" spans="1:21" x14ac:dyDescent="0.2">
      <c r="A36" s="104" t="s">
        <v>320</v>
      </c>
      <c r="B36" s="105">
        <v>19249</v>
      </c>
      <c r="C36" s="105">
        <v>18158</v>
      </c>
      <c r="D36" s="105">
        <v>37407</v>
      </c>
      <c r="G36" s="104" t="s">
        <v>320</v>
      </c>
      <c r="H36" s="105">
        <v>19171</v>
      </c>
      <c r="I36" s="105">
        <v>18146</v>
      </c>
      <c r="J36" s="105">
        <v>37317</v>
      </c>
      <c r="M36" s="104" t="s">
        <v>320</v>
      </c>
      <c r="N36" s="104">
        <v>77</v>
      </c>
      <c r="O36" s="104">
        <v>10</v>
      </c>
      <c r="P36" s="104">
        <v>87</v>
      </c>
      <c r="R36" s="104" t="s">
        <v>320</v>
      </c>
      <c r="S36" s="104">
        <v>1</v>
      </c>
      <c r="T36" s="104">
        <v>2</v>
      </c>
      <c r="U36" s="104">
        <v>3</v>
      </c>
    </row>
    <row r="37" spans="1:21" x14ac:dyDescent="0.2">
      <c r="A37" s="104" t="s">
        <v>319</v>
      </c>
      <c r="B37" s="105">
        <v>19025</v>
      </c>
      <c r="C37" s="105">
        <v>17971</v>
      </c>
      <c r="D37" s="105">
        <v>36996</v>
      </c>
      <c r="G37" s="104" t="s">
        <v>319</v>
      </c>
      <c r="H37" s="105">
        <v>18962</v>
      </c>
      <c r="I37" s="105">
        <v>17957</v>
      </c>
      <c r="J37" s="105">
        <v>36919</v>
      </c>
      <c r="M37" s="104" t="s">
        <v>319</v>
      </c>
      <c r="N37" s="104">
        <v>62</v>
      </c>
      <c r="O37" s="104">
        <v>12</v>
      </c>
      <c r="P37" s="104">
        <v>74</v>
      </c>
      <c r="R37" s="104" t="s">
        <v>319</v>
      </c>
      <c r="S37" s="104">
        <v>1</v>
      </c>
      <c r="T37" s="104">
        <v>2</v>
      </c>
      <c r="U37" s="104">
        <v>3</v>
      </c>
    </row>
    <row r="38" spans="1:21" x14ac:dyDescent="0.2">
      <c r="A38" s="104" t="s">
        <v>318</v>
      </c>
      <c r="B38" s="105">
        <v>18439</v>
      </c>
      <c r="C38" s="105">
        <v>17469</v>
      </c>
      <c r="D38" s="105">
        <v>35908</v>
      </c>
      <c r="G38" s="104" t="s">
        <v>318</v>
      </c>
      <c r="H38" s="105">
        <v>18396</v>
      </c>
      <c r="I38" s="105">
        <v>17458</v>
      </c>
      <c r="J38" s="105">
        <v>35854</v>
      </c>
      <c r="M38" s="104" t="s">
        <v>318</v>
      </c>
      <c r="N38" s="104">
        <v>41</v>
      </c>
      <c r="O38" s="104">
        <v>8</v>
      </c>
      <c r="P38" s="104">
        <v>49</v>
      </c>
      <c r="R38" s="104" t="s">
        <v>318</v>
      </c>
      <c r="S38" s="104">
        <v>2</v>
      </c>
      <c r="T38" s="104">
        <v>3</v>
      </c>
      <c r="U38" s="104">
        <v>5</v>
      </c>
    </row>
    <row r="39" spans="1:21" x14ac:dyDescent="0.2">
      <c r="A39" s="104" t="s">
        <v>317</v>
      </c>
      <c r="B39" s="105">
        <v>17789</v>
      </c>
      <c r="C39" s="105">
        <v>16993</v>
      </c>
      <c r="D39" s="105">
        <v>34782</v>
      </c>
      <c r="G39" s="104" t="s">
        <v>317</v>
      </c>
      <c r="H39" s="105">
        <v>17746</v>
      </c>
      <c r="I39" s="105">
        <v>16977</v>
      </c>
      <c r="J39" s="105">
        <v>34723</v>
      </c>
      <c r="M39" s="104" t="s">
        <v>317</v>
      </c>
      <c r="N39" s="104">
        <v>42</v>
      </c>
      <c r="O39" s="104">
        <v>14</v>
      </c>
      <c r="P39" s="104">
        <v>56</v>
      </c>
      <c r="R39" s="104" t="s">
        <v>317</v>
      </c>
      <c r="S39" s="104">
        <v>1</v>
      </c>
      <c r="T39" s="104">
        <v>2</v>
      </c>
      <c r="U39" s="104">
        <v>3</v>
      </c>
    </row>
    <row r="40" spans="1:21" x14ac:dyDescent="0.2">
      <c r="A40" s="104" t="s">
        <v>316</v>
      </c>
      <c r="B40" s="105">
        <v>17975</v>
      </c>
      <c r="C40" s="105">
        <v>17324</v>
      </c>
      <c r="D40" s="105">
        <v>35299</v>
      </c>
      <c r="G40" s="104" t="s">
        <v>316</v>
      </c>
      <c r="H40" s="105">
        <v>17938</v>
      </c>
      <c r="I40" s="105">
        <v>17308</v>
      </c>
      <c r="J40" s="105">
        <v>35246</v>
      </c>
      <c r="M40" s="104" t="s">
        <v>316</v>
      </c>
      <c r="N40" s="104">
        <v>34</v>
      </c>
      <c r="O40" s="104">
        <v>15</v>
      </c>
      <c r="P40" s="104">
        <v>49</v>
      </c>
      <c r="R40" s="104" t="s">
        <v>316</v>
      </c>
      <c r="S40" s="104">
        <v>3</v>
      </c>
      <c r="T40" s="104">
        <v>1</v>
      </c>
      <c r="U40" s="104">
        <v>4</v>
      </c>
    </row>
    <row r="41" spans="1:21" x14ac:dyDescent="0.2">
      <c r="A41" s="104" t="s">
        <v>315</v>
      </c>
      <c r="B41" s="105">
        <v>18456</v>
      </c>
      <c r="C41" s="105">
        <v>18050</v>
      </c>
      <c r="D41" s="105">
        <v>36506</v>
      </c>
      <c r="G41" s="104" t="s">
        <v>315</v>
      </c>
      <c r="H41" s="105">
        <v>18431</v>
      </c>
      <c r="I41" s="105">
        <v>18029</v>
      </c>
      <c r="J41" s="105">
        <v>36460</v>
      </c>
      <c r="M41" s="104" t="s">
        <v>315</v>
      </c>
      <c r="N41" s="104">
        <v>25</v>
      </c>
      <c r="O41" s="104">
        <v>21</v>
      </c>
      <c r="P41" s="104">
        <v>46</v>
      </c>
      <c r="R41" s="104" t="s">
        <v>315</v>
      </c>
      <c r="S41" s="104">
        <v>0</v>
      </c>
      <c r="T41" s="104">
        <v>0</v>
      </c>
      <c r="U41" s="104">
        <v>0</v>
      </c>
    </row>
    <row r="42" spans="1:21" x14ac:dyDescent="0.2">
      <c r="A42" s="104" t="s">
        <v>314</v>
      </c>
      <c r="B42" s="105">
        <v>19350</v>
      </c>
      <c r="C42" s="105">
        <v>18982</v>
      </c>
      <c r="D42" s="105">
        <v>38332</v>
      </c>
      <c r="G42" s="104" t="s">
        <v>314</v>
      </c>
      <c r="H42" s="105">
        <v>19318</v>
      </c>
      <c r="I42" s="105">
        <v>18966</v>
      </c>
      <c r="J42" s="105">
        <v>38284</v>
      </c>
      <c r="M42" s="104" t="s">
        <v>314</v>
      </c>
      <c r="N42" s="104">
        <v>29</v>
      </c>
      <c r="O42" s="104">
        <v>11</v>
      </c>
      <c r="P42" s="104">
        <v>40</v>
      </c>
      <c r="R42" s="104" t="s">
        <v>314</v>
      </c>
      <c r="S42" s="104">
        <v>3</v>
      </c>
      <c r="T42" s="104">
        <v>5</v>
      </c>
      <c r="U42" s="104">
        <v>8</v>
      </c>
    </row>
    <row r="43" spans="1:21" x14ac:dyDescent="0.2">
      <c r="A43" s="104" t="s">
        <v>313</v>
      </c>
      <c r="B43" s="105">
        <v>19323</v>
      </c>
      <c r="C43" s="105">
        <v>18833</v>
      </c>
      <c r="D43" s="105">
        <v>38156</v>
      </c>
      <c r="G43" s="104" t="s">
        <v>313</v>
      </c>
      <c r="H43" s="105">
        <v>19292</v>
      </c>
      <c r="I43" s="105">
        <v>18819</v>
      </c>
      <c r="J43" s="105">
        <v>38111</v>
      </c>
      <c r="M43" s="104" t="s">
        <v>313</v>
      </c>
      <c r="N43" s="104">
        <v>28</v>
      </c>
      <c r="O43" s="104">
        <v>12</v>
      </c>
      <c r="P43" s="104">
        <v>40</v>
      </c>
      <c r="R43" s="104" t="s">
        <v>313</v>
      </c>
      <c r="S43" s="104">
        <v>3</v>
      </c>
      <c r="T43" s="104">
        <v>2</v>
      </c>
      <c r="U43" s="104">
        <v>5</v>
      </c>
    </row>
    <row r="44" spans="1:21" x14ac:dyDescent="0.2">
      <c r="A44" s="104" t="s">
        <v>312</v>
      </c>
      <c r="B44" s="105">
        <v>19358</v>
      </c>
      <c r="C44" s="105">
        <v>19201</v>
      </c>
      <c r="D44" s="105">
        <v>38559</v>
      </c>
      <c r="G44" s="104" t="s">
        <v>312</v>
      </c>
      <c r="H44" s="105">
        <v>19326</v>
      </c>
      <c r="I44" s="105">
        <v>19181</v>
      </c>
      <c r="J44" s="105">
        <v>38507</v>
      </c>
      <c r="M44" s="104" t="s">
        <v>312</v>
      </c>
      <c r="N44" s="104">
        <v>28</v>
      </c>
      <c r="O44" s="104">
        <v>17</v>
      </c>
      <c r="P44" s="104">
        <v>45</v>
      </c>
      <c r="R44" s="104" t="s">
        <v>312</v>
      </c>
      <c r="S44" s="104">
        <v>4</v>
      </c>
      <c r="T44" s="104">
        <v>3</v>
      </c>
      <c r="U44" s="104">
        <v>7</v>
      </c>
    </row>
    <row r="45" spans="1:21" x14ac:dyDescent="0.2">
      <c r="A45" s="104" t="s">
        <v>311</v>
      </c>
      <c r="B45" s="105">
        <v>20038</v>
      </c>
      <c r="C45" s="105">
        <v>20178</v>
      </c>
      <c r="D45" s="105">
        <v>40216</v>
      </c>
      <c r="G45" s="104" t="s">
        <v>311</v>
      </c>
      <c r="H45" s="105">
        <v>20003</v>
      </c>
      <c r="I45" s="105">
        <v>20157</v>
      </c>
      <c r="J45" s="105">
        <v>40160</v>
      </c>
      <c r="M45" s="104" t="s">
        <v>311</v>
      </c>
      <c r="N45" s="104">
        <v>30</v>
      </c>
      <c r="O45" s="104">
        <v>19</v>
      </c>
      <c r="P45" s="104">
        <v>49</v>
      </c>
      <c r="R45" s="104" t="s">
        <v>311</v>
      </c>
      <c r="S45" s="104">
        <v>5</v>
      </c>
      <c r="T45" s="104">
        <v>2</v>
      </c>
      <c r="U45" s="104">
        <v>7</v>
      </c>
    </row>
    <row r="46" spans="1:21" x14ac:dyDescent="0.2">
      <c r="A46" s="104" t="s">
        <v>310</v>
      </c>
      <c r="B46" s="105">
        <v>20876</v>
      </c>
      <c r="C46" s="105">
        <v>21086</v>
      </c>
      <c r="D46" s="105">
        <v>41962</v>
      </c>
      <c r="G46" s="104" t="s">
        <v>310</v>
      </c>
      <c r="H46" s="105">
        <v>20829</v>
      </c>
      <c r="I46" s="105">
        <v>21068</v>
      </c>
      <c r="J46" s="105">
        <v>41897</v>
      </c>
      <c r="M46" s="104" t="s">
        <v>310</v>
      </c>
      <c r="N46" s="104">
        <v>42</v>
      </c>
      <c r="O46" s="104">
        <v>17</v>
      </c>
      <c r="P46" s="104">
        <v>59</v>
      </c>
      <c r="R46" s="104" t="s">
        <v>310</v>
      </c>
      <c r="S46" s="104">
        <v>5</v>
      </c>
      <c r="T46" s="104">
        <v>1</v>
      </c>
      <c r="U46" s="104">
        <v>6</v>
      </c>
    </row>
    <row r="47" spans="1:21" x14ac:dyDescent="0.2">
      <c r="A47" s="104" t="s">
        <v>309</v>
      </c>
      <c r="B47" s="105">
        <v>20826</v>
      </c>
      <c r="C47" s="105">
        <v>21130</v>
      </c>
      <c r="D47" s="105">
        <v>41956</v>
      </c>
      <c r="G47" s="104" t="s">
        <v>309</v>
      </c>
      <c r="H47" s="105">
        <v>20784</v>
      </c>
      <c r="I47" s="105">
        <v>21117</v>
      </c>
      <c r="J47" s="105">
        <v>41901</v>
      </c>
      <c r="M47" s="104" t="s">
        <v>309</v>
      </c>
      <c r="N47" s="104">
        <v>39</v>
      </c>
      <c r="O47" s="104">
        <v>12</v>
      </c>
      <c r="P47" s="104">
        <v>51</v>
      </c>
      <c r="R47" s="104" t="s">
        <v>309</v>
      </c>
      <c r="S47" s="104">
        <v>3</v>
      </c>
      <c r="T47" s="104">
        <v>1</v>
      </c>
      <c r="U47" s="104">
        <v>4</v>
      </c>
    </row>
    <row r="48" spans="1:21" x14ac:dyDescent="0.2">
      <c r="A48" s="104" t="s">
        <v>308</v>
      </c>
      <c r="B48" s="105">
        <v>21653</v>
      </c>
      <c r="C48" s="105">
        <v>21721</v>
      </c>
      <c r="D48" s="105">
        <v>43374</v>
      </c>
      <c r="G48" s="104" t="s">
        <v>308</v>
      </c>
      <c r="H48" s="105">
        <v>21611</v>
      </c>
      <c r="I48" s="105">
        <v>21704</v>
      </c>
      <c r="J48" s="105">
        <v>43315</v>
      </c>
      <c r="M48" s="104" t="s">
        <v>308</v>
      </c>
      <c r="N48" s="104">
        <v>39</v>
      </c>
      <c r="O48" s="104">
        <v>15</v>
      </c>
      <c r="P48" s="104">
        <v>54</v>
      </c>
      <c r="R48" s="104" t="s">
        <v>308</v>
      </c>
      <c r="S48" s="104">
        <v>3</v>
      </c>
      <c r="T48" s="104">
        <v>2</v>
      </c>
      <c r="U48" s="104">
        <v>5</v>
      </c>
    </row>
    <row r="49" spans="1:21" x14ac:dyDescent="0.2">
      <c r="A49" s="104" t="s">
        <v>307</v>
      </c>
      <c r="B49" s="105">
        <v>21170</v>
      </c>
      <c r="C49" s="105">
        <v>21573</v>
      </c>
      <c r="D49" s="105">
        <v>42743</v>
      </c>
      <c r="G49" s="104" t="s">
        <v>307</v>
      </c>
      <c r="H49" s="105">
        <v>21135</v>
      </c>
      <c r="I49" s="105">
        <v>21546</v>
      </c>
      <c r="J49" s="105">
        <v>42681</v>
      </c>
      <c r="M49" s="104" t="s">
        <v>307</v>
      </c>
      <c r="N49" s="104">
        <v>33</v>
      </c>
      <c r="O49" s="104">
        <v>23</v>
      </c>
      <c r="P49" s="104">
        <v>56</v>
      </c>
      <c r="R49" s="104" t="s">
        <v>307</v>
      </c>
      <c r="S49" s="104">
        <v>2</v>
      </c>
      <c r="T49" s="104">
        <v>4</v>
      </c>
      <c r="U49" s="104">
        <v>6</v>
      </c>
    </row>
    <row r="50" spans="1:21" x14ac:dyDescent="0.2">
      <c r="A50" s="104" t="s">
        <v>306</v>
      </c>
      <c r="B50" s="105">
        <v>22128</v>
      </c>
      <c r="C50" s="105">
        <v>22536</v>
      </c>
      <c r="D50" s="105">
        <v>44664</v>
      </c>
      <c r="G50" s="104" t="s">
        <v>306</v>
      </c>
      <c r="H50" s="105">
        <v>22086</v>
      </c>
      <c r="I50" s="105">
        <v>22512</v>
      </c>
      <c r="J50" s="105">
        <v>44598</v>
      </c>
      <c r="M50" s="104" t="s">
        <v>306</v>
      </c>
      <c r="N50" s="104">
        <v>38</v>
      </c>
      <c r="O50" s="104">
        <v>21</v>
      </c>
      <c r="P50" s="104">
        <v>59</v>
      </c>
      <c r="R50" s="104" t="s">
        <v>306</v>
      </c>
      <c r="S50" s="104">
        <v>4</v>
      </c>
      <c r="T50" s="104">
        <v>3</v>
      </c>
      <c r="U50" s="104">
        <v>7</v>
      </c>
    </row>
    <row r="51" spans="1:21" x14ac:dyDescent="0.2">
      <c r="A51" s="104" t="s">
        <v>305</v>
      </c>
      <c r="B51" s="105">
        <v>21618</v>
      </c>
      <c r="C51" s="105">
        <v>22364</v>
      </c>
      <c r="D51" s="105">
        <v>43982</v>
      </c>
      <c r="G51" s="104" t="s">
        <v>305</v>
      </c>
      <c r="H51" s="105">
        <v>21590</v>
      </c>
      <c r="I51" s="105">
        <v>22338</v>
      </c>
      <c r="J51" s="105">
        <v>43928</v>
      </c>
      <c r="M51" s="104" t="s">
        <v>305</v>
      </c>
      <c r="N51" s="104">
        <v>26</v>
      </c>
      <c r="O51" s="104">
        <v>26</v>
      </c>
      <c r="P51" s="104">
        <v>52</v>
      </c>
      <c r="R51" s="104" t="s">
        <v>305</v>
      </c>
      <c r="S51" s="104">
        <v>2</v>
      </c>
      <c r="T51" s="104">
        <v>0</v>
      </c>
      <c r="U51" s="104">
        <v>2</v>
      </c>
    </row>
    <row r="52" spans="1:21" x14ac:dyDescent="0.2">
      <c r="A52" s="104" t="s">
        <v>304</v>
      </c>
      <c r="B52" s="105">
        <v>21116</v>
      </c>
      <c r="C52" s="105">
        <v>21747</v>
      </c>
      <c r="D52" s="105">
        <v>42863</v>
      </c>
      <c r="G52" s="104" t="s">
        <v>304</v>
      </c>
      <c r="H52" s="105">
        <v>21077</v>
      </c>
      <c r="I52" s="105">
        <v>21718</v>
      </c>
      <c r="J52" s="105">
        <v>42795</v>
      </c>
      <c r="M52" s="104" t="s">
        <v>304</v>
      </c>
      <c r="N52" s="104">
        <v>39</v>
      </c>
      <c r="O52" s="104">
        <v>28</v>
      </c>
      <c r="P52" s="104">
        <v>67</v>
      </c>
      <c r="R52" s="104" t="s">
        <v>304</v>
      </c>
      <c r="S52" s="104">
        <v>0</v>
      </c>
      <c r="T52" s="104">
        <v>1</v>
      </c>
      <c r="U52" s="104">
        <v>1</v>
      </c>
    </row>
    <row r="53" spans="1:21" x14ac:dyDescent="0.2">
      <c r="A53" s="104" t="s">
        <v>303</v>
      </c>
      <c r="B53" s="105">
        <v>20593</v>
      </c>
      <c r="C53" s="105">
        <v>21428</v>
      </c>
      <c r="D53" s="105">
        <v>42021</v>
      </c>
      <c r="G53" s="104" t="s">
        <v>303</v>
      </c>
      <c r="H53" s="105">
        <v>20556</v>
      </c>
      <c r="I53" s="105">
        <v>21410</v>
      </c>
      <c r="J53" s="105">
        <v>41966</v>
      </c>
      <c r="M53" s="104" t="s">
        <v>303</v>
      </c>
      <c r="N53" s="104">
        <v>34</v>
      </c>
      <c r="O53" s="104">
        <v>14</v>
      </c>
      <c r="P53" s="104">
        <v>48</v>
      </c>
      <c r="R53" s="104" t="s">
        <v>303</v>
      </c>
      <c r="S53" s="104">
        <v>3</v>
      </c>
      <c r="T53" s="104">
        <v>4</v>
      </c>
      <c r="U53" s="104">
        <v>7</v>
      </c>
    </row>
    <row r="54" spans="1:21" x14ac:dyDescent="0.2">
      <c r="A54" s="104" t="s">
        <v>302</v>
      </c>
      <c r="B54" s="105">
        <v>20770</v>
      </c>
      <c r="C54" s="105">
        <v>21615</v>
      </c>
      <c r="D54" s="105">
        <v>42385</v>
      </c>
      <c r="G54" s="104" t="s">
        <v>302</v>
      </c>
      <c r="H54" s="105">
        <v>20722</v>
      </c>
      <c r="I54" s="105">
        <v>21589</v>
      </c>
      <c r="J54" s="105">
        <v>42311</v>
      </c>
      <c r="M54" s="104" t="s">
        <v>302</v>
      </c>
      <c r="N54" s="104">
        <v>45</v>
      </c>
      <c r="O54" s="104">
        <v>25</v>
      </c>
      <c r="P54" s="104">
        <v>70</v>
      </c>
      <c r="R54" s="104" t="s">
        <v>302</v>
      </c>
      <c r="S54" s="104">
        <v>3</v>
      </c>
      <c r="T54" s="104">
        <v>1</v>
      </c>
      <c r="U54" s="104">
        <v>4</v>
      </c>
    </row>
    <row r="55" spans="1:21" x14ac:dyDescent="0.2">
      <c r="A55" s="104" t="s">
        <v>301</v>
      </c>
      <c r="B55" s="105">
        <v>21000</v>
      </c>
      <c r="C55" s="105">
        <v>22667</v>
      </c>
      <c r="D55" s="105">
        <v>43667</v>
      </c>
      <c r="G55" s="104" t="s">
        <v>301</v>
      </c>
      <c r="H55" s="105">
        <v>20963</v>
      </c>
      <c r="I55" s="105">
        <v>22633</v>
      </c>
      <c r="J55" s="105">
        <v>43596</v>
      </c>
      <c r="M55" s="104" t="s">
        <v>301</v>
      </c>
      <c r="N55" s="104">
        <v>35</v>
      </c>
      <c r="O55" s="104">
        <v>33</v>
      </c>
      <c r="P55" s="104">
        <v>68</v>
      </c>
      <c r="R55" s="104" t="s">
        <v>301</v>
      </c>
      <c r="S55" s="104">
        <v>2</v>
      </c>
      <c r="T55" s="104">
        <v>1</v>
      </c>
      <c r="U55" s="104">
        <v>3</v>
      </c>
    </row>
    <row r="56" spans="1:21" x14ac:dyDescent="0.2">
      <c r="A56" s="104" t="s">
        <v>300</v>
      </c>
      <c r="B56" s="105">
        <v>21657</v>
      </c>
      <c r="C56" s="105">
        <v>23220</v>
      </c>
      <c r="D56" s="105">
        <v>44877</v>
      </c>
      <c r="G56" s="104" t="s">
        <v>300</v>
      </c>
      <c r="H56" s="105">
        <v>21625</v>
      </c>
      <c r="I56" s="105">
        <v>23195</v>
      </c>
      <c r="J56" s="105">
        <v>44820</v>
      </c>
      <c r="M56" s="104" t="s">
        <v>300</v>
      </c>
      <c r="N56" s="104">
        <v>28</v>
      </c>
      <c r="O56" s="104">
        <v>24</v>
      </c>
      <c r="P56" s="104">
        <v>52</v>
      </c>
      <c r="R56" s="104" t="s">
        <v>300</v>
      </c>
      <c r="S56" s="104">
        <v>4</v>
      </c>
      <c r="T56" s="104">
        <v>1</v>
      </c>
      <c r="U56" s="104">
        <v>5</v>
      </c>
    </row>
    <row r="57" spans="1:21" x14ac:dyDescent="0.2">
      <c r="A57" s="104" t="s">
        <v>299</v>
      </c>
      <c r="B57" s="105">
        <v>20896</v>
      </c>
      <c r="C57" s="105">
        <v>22404</v>
      </c>
      <c r="D57" s="105">
        <v>43300</v>
      </c>
      <c r="G57" s="104" t="s">
        <v>299</v>
      </c>
      <c r="H57" s="105">
        <v>20850</v>
      </c>
      <c r="I57" s="105">
        <v>22377</v>
      </c>
      <c r="J57" s="105">
        <v>43227</v>
      </c>
      <c r="M57" s="104" t="s">
        <v>299</v>
      </c>
      <c r="N57" s="104">
        <v>43</v>
      </c>
      <c r="O57" s="104">
        <v>27</v>
      </c>
      <c r="P57" s="104">
        <v>70</v>
      </c>
      <c r="R57" s="104" t="s">
        <v>299</v>
      </c>
      <c r="S57" s="104">
        <v>3</v>
      </c>
      <c r="T57" s="104">
        <v>0</v>
      </c>
      <c r="U57" s="104">
        <v>3</v>
      </c>
    </row>
    <row r="58" spans="1:21" x14ac:dyDescent="0.2">
      <c r="A58" s="104" t="s">
        <v>298</v>
      </c>
      <c r="B58" s="105">
        <v>20049</v>
      </c>
      <c r="C58" s="105">
        <v>21439</v>
      </c>
      <c r="D58" s="105">
        <v>41488</v>
      </c>
      <c r="G58" s="104" t="s">
        <v>298</v>
      </c>
      <c r="H58" s="105">
        <v>20012</v>
      </c>
      <c r="I58" s="105">
        <v>21408</v>
      </c>
      <c r="J58" s="105">
        <v>41420</v>
      </c>
      <c r="M58" s="104" t="s">
        <v>298</v>
      </c>
      <c r="N58" s="104">
        <v>37</v>
      </c>
      <c r="O58" s="104">
        <v>30</v>
      </c>
      <c r="P58" s="104">
        <v>67</v>
      </c>
      <c r="R58" s="104" t="s">
        <v>298</v>
      </c>
      <c r="S58" s="104">
        <v>0</v>
      </c>
      <c r="T58" s="104">
        <v>1</v>
      </c>
      <c r="U58" s="104">
        <v>1</v>
      </c>
    </row>
    <row r="59" spans="1:21" x14ac:dyDescent="0.2">
      <c r="A59" s="104" t="s">
        <v>297</v>
      </c>
      <c r="B59" s="105">
        <v>20436</v>
      </c>
      <c r="C59" s="105">
        <v>22215</v>
      </c>
      <c r="D59" s="105">
        <v>42651</v>
      </c>
      <c r="G59" s="104" t="s">
        <v>297</v>
      </c>
      <c r="H59" s="105">
        <v>20392</v>
      </c>
      <c r="I59" s="105">
        <v>22195</v>
      </c>
      <c r="J59" s="105">
        <v>42587</v>
      </c>
      <c r="M59" s="104" t="s">
        <v>297</v>
      </c>
      <c r="N59" s="104">
        <v>44</v>
      </c>
      <c r="O59" s="104">
        <v>19</v>
      </c>
      <c r="P59" s="104">
        <v>63</v>
      </c>
      <c r="R59" s="104" t="s">
        <v>297</v>
      </c>
      <c r="S59" s="104">
        <v>0</v>
      </c>
      <c r="T59" s="104">
        <v>1</v>
      </c>
      <c r="U59" s="104">
        <v>1</v>
      </c>
    </row>
    <row r="60" spans="1:21" x14ac:dyDescent="0.2">
      <c r="A60" s="104" t="s">
        <v>296</v>
      </c>
      <c r="B60" s="105">
        <v>19852</v>
      </c>
      <c r="C60" s="105">
        <v>21702</v>
      </c>
      <c r="D60" s="105">
        <v>41554</v>
      </c>
      <c r="G60" s="104" t="s">
        <v>296</v>
      </c>
      <c r="H60" s="105">
        <v>19826</v>
      </c>
      <c r="I60" s="105">
        <v>21676</v>
      </c>
      <c r="J60" s="105">
        <v>41502</v>
      </c>
      <c r="M60" s="104" t="s">
        <v>296</v>
      </c>
      <c r="N60" s="104">
        <v>25</v>
      </c>
      <c r="O60" s="104">
        <v>26</v>
      </c>
      <c r="P60" s="104">
        <v>51</v>
      </c>
      <c r="R60" s="104" t="s">
        <v>296</v>
      </c>
      <c r="S60" s="104">
        <v>1</v>
      </c>
      <c r="T60" s="104">
        <v>0</v>
      </c>
      <c r="U60" s="104">
        <v>1</v>
      </c>
    </row>
    <row r="61" spans="1:21" x14ac:dyDescent="0.2">
      <c r="A61" s="104" t="s">
        <v>295</v>
      </c>
      <c r="B61" s="105">
        <v>18823</v>
      </c>
      <c r="C61" s="105">
        <v>21015</v>
      </c>
      <c r="D61" s="105">
        <v>39838</v>
      </c>
      <c r="G61" s="104" t="s">
        <v>295</v>
      </c>
      <c r="H61" s="105">
        <v>18791</v>
      </c>
      <c r="I61" s="105">
        <v>20985</v>
      </c>
      <c r="J61" s="105">
        <v>39776</v>
      </c>
      <c r="M61" s="104" t="s">
        <v>295</v>
      </c>
      <c r="N61" s="104">
        <v>27</v>
      </c>
      <c r="O61" s="104">
        <v>30</v>
      </c>
      <c r="P61" s="104">
        <v>57</v>
      </c>
      <c r="R61" s="104" t="s">
        <v>295</v>
      </c>
      <c r="S61" s="104">
        <v>5</v>
      </c>
      <c r="T61" s="104">
        <v>0</v>
      </c>
      <c r="U61" s="104">
        <v>5</v>
      </c>
    </row>
    <row r="62" spans="1:21" x14ac:dyDescent="0.2">
      <c r="A62" s="104" t="s">
        <v>294</v>
      </c>
      <c r="B62" s="105">
        <v>18951</v>
      </c>
      <c r="C62" s="105">
        <v>21199</v>
      </c>
      <c r="D62" s="105">
        <v>40150</v>
      </c>
      <c r="G62" s="104" t="s">
        <v>294</v>
      </c>
      <c r="H62" s="105">
        <v>18922</v>
      </c>
      <c r="I62" s="105">
        <v>21179</v>
      </c>
      <c r="J62" s="105">
        <v>40101</v>
      </c>
      <c r="M62" s="104" t="s">
        <v>294</v>
      </c>
      <c r="N62" s="104">
        <v>28</v>
      </c>
      <c r="O62" s="104">
        <v>20</v>
      </c>
      <c r="P62" s="104">
        <v>48</v>
      </c>
      <c r="R62" s="104" t="s">
        <v>294</v>
      </c>
      <c r="S62" s="104">
        <v>1</v>
      </c>
      <c r="T62" s="104">
        <v>0</v>
      </c>
      <c r="U62" s="104">
        <v>1</v>
      </c>
    </row>
    <row r="63" spans="1:21" x14ac:dyDescent="0.2">
      <c r="A63" s="104" t="s">
        <v>293</v>
      </c>
      <c r="B63" s="105">
        <v>18530</v>
      </c>
      <c r="C63" s="105">
        <v>21430</v>
      </c>
      <c r="D63" s="105">
        <v>39960</v>
      </c>
      <c r="G63" s="104" t="s">
        <v>293</v>
      </c>
      <c r="H63" s="105">
        <v>18495</v>
      </c>
      <c r="I63" s="105">
        <v>21396</v>
      </c>
      <c r="J63" s="105">
        <v>39891</v>
      </c>
      <c r="M63" s="104" t="s">
        <v>293</v>
      </c>
      <c r="N63" s="104">
        <v>33</v>
      </c>
      <c r="O63" s="104">
        <v>32</v>
      </c>
      <c r="P63" s="104">
        <v>65</v>
      </c>
      <c r="R63" s="104" t="s">
        <v>293</v>
      </c>
      <c r="S63" s="104">
        <v>2</v>
      </c>
      <c r="T63" s="104">
        <v>2</v>
      </c>
      <c r="U63" s="104">
        <v>4</v>
      </c>
    </row>
    <row r="64" spans="1:21" x14ac:dyDescent="0.2">
      <c r="A64" s="104" t="s">
        <v>292</v>
      </c>
      <c r="B64" s="105">
        <v>17931</v>
      </c>
      <c r="C64" s="105">
        <v>19697</v>
      </c>
      <c r="D64" s="105">
        <v>37628</v>
      </c>
      <c r="G64" s="104" t="s">
        <v>292</v>
      </c>
      <c r="H64" s="105">
        <v>17893</v>
      </c>
      <c r="I64" s="105">
        <v>19678</v>
      </c>
      <c r="J64" s="105">
        <v>37571</v>
      </c>
      <c r="M64" s="104" t="s">
        <v>292</v>
      </c>
      <c r="N64" s="104">
        <v>38</v>
      </c>
      <c r="O64" s="104">
        <v>17</v>
      </c>
      <c r="P64" s="104">
        <v>55</v>
      </c>
      <c r="R64" s="104" t="s">
        <v>292</v>
      </c>
      <c r="S64" s="104">
        <v>0</v>
      </c>
      <c r="T64" s="104">
        <v>2</v>
      </c>
      <c r="U64" s="104">
        <v>2</v>
      </c>
    </row>
    <row r="65" spans="1:21" x14ac:dyDescent="0.2">
      <c r="A65" s="104" t="s">
        <v>291</v>
      </c>
      <c r="B65" s="105">
        <v>16454</v>
      </c>
      <c r="C65" s="105">
        <v>17818</v>
      </c>
      <c r="D65" s="105">
        <v>34272</v>
      </c>
      <c r="G65" s="104" t="s">
        <v>291</v>
      </c>
      <c r="H65" s="105">
        <v>16424</v>
      </c>
      <c r="I65" s="105">
        <v>17799</v>
      </c>
      <c r="J65" s="105">
        <v>34223</v>
      </c>
      <c r="M65" s="104" t="s">
        <v>291</v>
      </c>
      <c r="N65" s="104">
        <v>29</v>
      </c>
      <c r="O65" s="104">
        <v>17</v>
      </c>
      <c r="P65" s="104">
        <v>46</v>
      </c>
      <c r="R65" s="104" t="s">
        <v>291</v>
      </c>
      <c r="S65" s="104">
        <v>1</v>
      </c>
      <c r="T65" s="104">
        <v>2</v>
      </c>
      <c r="U65" s="104">
        <v>3</v>
      </c>
    </row>
    <row r="66" spans="1:21" x14ac:dyDescent="0.2">
      <c r="A66" s="104" t="s">
        <v>290</v>
      </c>
      <c r="B66" s="105">
        <v>16232</v>
      </c>
      <c r="C66" s="105">
        <v>17778</v>
      </c>
      <c r="D66" s="105">
        <v>34010</v>
      </c>
      <c r="G66" s="104" t="s">
        <v>290</v>
      </c>
      <c r="H66" s="105">
        <v>16200</v>
      </c>
      <c r="I66" s="105">
        <v>17753</v>
      </c>
      <c r="J66" s="105">
        <v>33953</v>
      </c>
      <c r="M66" s="104" t="s">
        <v>290</v>
      </c>
      <c r="N66" s="104">
        <v>32</v>
      </c>
      <c r="O66" s="104">
        <v>25</v>
      </c>
      <c r="P66" s="104">
        <v>57</v>
      </c>
      <c r="R66" s="104" t="s">
        <v>290</v>
      </c>
      <c r="S66" s="104">
        <v>0</v>
      </c>
      <c r="T66" s="104">
        <v>0</v>
      </c>
      <c r="U66" s="104">
        <v>0</v>
      </c>
    </row>
    <row r="67" spans="1:21" x14ac:dyDescent="0.2">
      <c r="A67" s="104" t="s">
        <v>289</v>
      </c>
      <c r="B67" s="105">
        <v>15648</v>
      </c>
      <c r="C67" s="105">
        <v>18178</v>
      </c>
      <c r="D67" s="105">
        <v>33826</v>
      </c>
      <c r="G67" s="104" t="s">
        <v>289</v>
      </c>
      <c r="H67" s="105">
        <v>15628</v>
      </c>
      <c r="I67" s="105">
        <v>18162</v>
      </c>
      <c r="J67" s="105">
        <v>33790</v>
      </c>
      <c r="M67" s="104" t="s">
        <v>289</v>
      </c>
      <c r="N67" s="104">
        <v>18</v>
      </c>
      <c r="O67" s="104">
        <v>15</v>
      </c>
      <c r="P67" s="104">
        <v>33</v>
      </c>
      <c r="R67" s="104" t="s">
        <v>289</v>
      </c>
      <c r="S67" s="104">
        <v>2</v>
      </c>
      <c r="T67" s="104">
        <v>1</v>
      </c>
      <c r="U67" s="104">
        <v>3</v>
      </c>
    </row>
    <row r="68" spans="1:21" x14ac:dyDescent="0.2">
      <c r="A68" s="104" t="s">
        <v>288</v>
      </c>
      <c r="B68" s="105">
        <v>14882</v>
      </c>
      <c r="C68" s="105">
        <v>17145</v>
      </c>
      <c r="D68" s="105">
        <v>32027</v>
      </c>
      <c r="G68" s="104" t="s">
        <v>288</v>
      </c>
      <c r="H68" s="105">
        <v>14856</v>
      </c>
      <c r="I68" s="105">
        <v>17130</v>
      </c>
      <c r="J68" s="105">
        <v>31986</v>
      </c>
      <c r="M68" s="104" t="s">
        <v>288</v>
      </c>
      <c r="N68" s="104">
        <v>26</v>
      </c>
      <c r="O68" s="104">
        <v>15</v>
      </c>
      <c r="P68" s="104">
        <v>41</v>
      </c>
      <c r="R68" s="104" t="s">
        <v>288</v>
      </c>
      <c r="S68" s="104">
        <v>0</v>
      </c>
      <c r="T68" s="104">
        <v>0</v>
      </c>
      <c r="U68" s="104">
        <v>0</v>
      </c>
    </row>
    <row r="69" spans="1:21" x14ac:dyDescent="0.2">
      <c r="A69" s="104" t="s">
        <v>287</v>
      </c>
      <c r="B69" s="105">
        <v>13776</v>
      </c>
      <c r="C69" s="105">
        <v>16199</v>
      </c>
      <c r="D69" s="105">
        <v>29975</v>
      </c>
      <c r="G69" s="104" t="s">
        <v>287</v>
      </c>
      <c r="H69" s="105">
        <v>13762</v>
      </c>
      <c r="I69" s="105">
        <v>16176</v>
      </c>
      <c r="J69" s="105">
        <v>29938</v>
      </c>
      <c r="M69" s="104" t="s">
        <v>287</v>
      </c>
      <c r="N69" s="104">
        <v>14</v>
      </c>
      <c r="O69" s="104">
        <v>22</v>
      </c>
      <c r="P69" s="104">
        <v>36</v>
      </c>
      <c r="R69" s="104" t="s">
        <v>287</v>
      </c>
      <c r="S69" s="104">
        <v>0</v>
      </c>
      <c r="T69" s="104">
        <v>1</v>
      </c>
      <c r="U69" s="104">
        <v>1</v>
      </c>
    </row>
    <row r="70" spans="1:21" x14ac:dyDescent="0.2">
      <c r="A70" s="104" t="s">
        <v>286</v>
      </c>
      <c r="B70" s="105">
        <v>13031</v>
      </c>
      <c r="C70" s="105">
        <v>15084</v>
      </c>
      <c r="D70" s="105">
        <v>28115</v>
      </c>
      <c r="G70" s="104" t="s">
        <v>286</v>
      </c>
      <c r="H70" s="105">
        <v>13006</v>
      </c>
      <c r="I70" s="105">
        <v>15065</v>
      </c>
      <c r="J70" s="105">
        <v>28071</v>
      </c>
      <c r="M70" s="104" t="s">
        <v>286</v>
      </c>
      <c r="N70" s="104">
        <v>24</v>
      </c>
      <c r="O70" s="104">
        <v>19</v>
      </c>
      <c r="P70" s="104">
        <v>43</v>
      </c>
      <c r="R70" s="104" t="s">
        <v>286</v>
      </c>
      <c r="S70" s="104">
        <v>1</v>
      </c>
      <c r="T70" s="104">
        <v>0</v>
      </c>
      <c r="U70" s="104">
        <v>1</v>
      </c>
    </row>
    <row r="71" spans="1:21" x14ac:dyDescent="0.2">
      <c r="A71" s="104" t="s">
        <v>285</v>
      </c>
      <c r="B71" s="105">
        <v>11247</v>
      </c>
      <c r="C71" s="105">
        <v>12798</v>
      </c>
      <c r="D71" s="105">
        <v>24045</v>
      </c>
      <c r="G71" s="104" t="s">
        <v>285</v>
      </c>
      <c r="H71" s="105">
        <v>11226</v>
      </c>
      <c r="I71" s="105">
        <v>12787</v>
      </c>
      <c r="J71" s="105">
        <v>24013</v>
      </c>
      <c r="M71" s="104" t="s">
        <v>285</v>
      </c>
      <c r="N71" s="104">
        <v>19</v>
      </c>
      <c r="O71" s="104">
        <v>11</v>
      </c>
      <c r="P71" s="104">
        <v>30</v>
      </c>
      <c r="R71" s="104" t="s">
        <v>285</v>
      </c>
      <c r="S71" s="104">
        <v>2</v>
      </c>
      <c r="T71" s="104">
        <v>0</v>
      </c>
      <c r="U71" s="104">
        <v>2</v>
      </c>
    </row>
    <row r="72" spans="1:21" x14ac:dyDescent="0.2">
      <c r="A72" s="104" t="s">
        <v>284</v>
      </c>
      <c r="B72" s="105">
        <v>10563</v>
      </c>
      <c r="C72" s="105">
        <v>12018</v>
      </c>
      <c r="D72" s="105">
        <v>22581</v>
      </c>
      <c r="G72" s="104" t="s">
        <v>284</v>
      </c>
      <c r="H72" s="105">
        <v>10541</v>
      </c>
      <c r="I72" s="105">
        <v>11996</v>
      </c>
      <c r="J72" s="105">
        <v>22537</v>
      </c>
      <c r="M72" s="104" t="s">
        <v>284</v>
      </c>
      <c r="N72" s="104">
        <v>22</v>
      </c>
      <c r="O72" s="104">
        <v>22</v>
      </c>
      <c r="P72" s="104">
        <v>44</v>
      </c>
      <c r="R72" s="104" t="s">
        <v>284</v>
      </c>
      <c r="S72" s="104">
        <v>0</v>
      </c>
      <c r="T72" s="104">
        <v>0</v>
      </c>
      <c r="U72" s="104">
        <v>0</v>
      </c>
    </row>
    <row r="73" spans="1:21" x14ac:dyDescent="0.2">
      <c r="A73" s="104" t="s">
        <v>283</v>
      </c>
      <c r="B73" s="105">
        <v>11274</v>
      </c>
      <c r="C73" s="105">
        <v>13292</v>
      </c>
      <c r="D73" s="105">
        <v>24566</v>
      </c>
      <c r="G73" s="104" t="s">
        <v>283</v>
      </c>
      <c r="H73" s="105">
        <v>11253</v>
      </c>
      <c r="I73" s="105">
        <v>13277</v>
      </c>
      <c r="J73" s="105">
        <v>24530</v>
      </c>
      <c r="M73" s="104" t="s">
        <v>283</v>
      </c>
      <c r="N73" s="104">
        <v>21</v>
      </c>
      <c r="O73" s="104">
        <v>15</v>
      </c>
      <c r="P73" s="104">
        <v>36</v>
      </c>
      <c r="R73" s="104" t="s">
        <v>283</v>
      </c>
      <c r="S73" s="104">
        <v>0</v>
      </c>
      <c r="T73" s="104">
        <v>0</v>
      </c>
      <c r="U73" s="104">
        <v>0</v>
      </c>
    </row>
    <row r="74" spans="1:21" x14ac:dyDescent="0.2">
      <c r="A74" s="104" t="s">
        <v>282</v>
      </c>
      <c r="B74" s="105">
        <v>10198</v>
      </c>
      <c r="C74" s="105">
        <v>11873</v>
      </c>
      <c r="D74" s="105">
        <v>22071</v>
      </c>
      <c r="G74" s="104" t="s">
        <v>282</v>
      </c>
      <c r="H74" s="105">
        <v>10186</v>
      </c>
      <c r="I74" s="105">
        <v>11862</v>
      </c>
      <c r="J74" s="105">
        <v>22048</v>
      </c>
      <c r="M74" s="104" t="s">
        <v>282</v>
      </c>
      <c r="N74" s="104">
        <v>12</v>
      </c>
      <c r="O74" s="104">
        <v>11</v>
      </c>
      <c r="P74" s="104">
        <v>23</v>
      </c>
      <c r="R74" s="104" t="s">
        <v>282</v>
      </c>
      <c r="S74" s="104">
        <v>0</v>
      </c>
      <c r="T74" s="104">
        <v>0</v>
      </c>
      <c r="U74" s="104">
        <v>0</v>
      </c>
    </row>
    <row r="75" spans="1:21" x14ac:dyDescent="0.2">
      <c r="A75" s="104" t="s">
        <v>281</v>
      </c>
      <c r="B75" s="105">
        <v>10368</v>
      </c>
      <c r="C75" s="105">
        <v>12363</v>
      </c>
      <c r="D75" s="105">
        <v>22731</v>
      </c>
      <c r="G75" s="104" t="s">
        <v>281</v>
      </c>
      <c r="H75" s="105">
        <v>10350</v>
      </c>
      <c r="I75" s="105">
        <v>12349</v>
      </c>
      <c r="J75" s="105">
        <v>22699</v>
      </c>
      <c r="M75" s="104" t="s">
        <v>281</v>
      </c>
      <c r="N75" s="104">
        <v>17</v>
      </c>
      <c r="O75" s="104">
        <v>14</v>
      </c>
      <c r="P75" s="104">
        <v>31</v>
      </c>
      <c r="R75" s="104" t="s">
        <v>281</v>
      </c>
      <c r="S75" s="104">
        <v>1</v>
      </c>
      <c r="T75" s="104">
        <v>0</v>
      </c>
      <c r="U75" s="104">
        <v>1</v>
      </c>
    </row>
    <row r="76" spans="1:21" x14ac:dyDescent="0.2">
      <c r="A76" s="104" t="s">
        <v>280</v>
      </c>
      <c r="B76" s="105">
        <v>9643</v>
      </c>
      <c r="C76" s="105">
        <v>11497</v>
      </c>
      <c r="D76" s="105">
        <v>21140</v>
      </c>
      <c r="G76" s="104" t="s">
        <v>280</v>
      </c>
      <c r="H76" s="105">
        <v>9630</v>
      </c>
      <c r="I76" s="105">
        <v>11481</v>
      </c>
      <c r="J76" s="105">
        <v>21111</v>
      </c>
      <c r="M76" s="104" t="s">
        <v>280</v>
      </c>
      <c r="N76" s="104">
        <v>12</v>
      </c>
      <c r="O76" s="104">
        <v>15</v>
      </c>
      <c r="P76" s="104">
        <v>27</v>
      </c>
      <c r="R76" s="104" t="s">
        <v>280</v>
      </c>
      <c r="S76" s="104">
        <v>1</v>
      </c>
      <c r="T76" s="104">
        <v>1</v>
      </c>
      <c r="U76" s="104">
        <v>2</v>
      </c>
    </row>
    <row r="77" spans="1:21" x14ac:dyDescent="0.2">
      <c r="A77" s="104" t="s">
        <v>279</v>
      </c>
      <c r="B77" s="105">
        <v>8916</v>
      </c>
      <c r="C77" s="105">
        <v>10919</v>
      </c>
      <c r="D77" s="105">
        <v>19835</v>
      </c>
      <c r="G77" s="104" t="s">
        <v>279</v>
      </c>
      <c r="H77" s="105">
        <v>8897</v>
      </c>
      <c r="I77" s="105">
        <v>10909</v>
      </c>
      <c r="J77" s="105">
        <v>19806</v>
      </c>
      <c r="M77" s="104" t="s">
        <v>279</v>
      </c>
      <c r="N77" s="104">
        <v>19</v>
      </c>
      <c r="O77" s="104">
        <v>10</v>
      </c>
      <c r="P77" s="104">
        <v>29</v>
      </c>
      <c r="R77" s="104" t="s">
        <v>279</v>
      </c>
      <c r="S77" s="104">
        <v>0</v>
      </c>
      <c r="T77" s="104">
        <v>0</v>
      </c>
      <c r="U77" s="104">
        <v>0</v>
      </c>
    </row>
    <row r="78" spans="1:21" x14ac:dyDescent="0.2">
      <c r="A78" s="104" t="s">
        <v>278</v>
      </c>
      <c r="B78" s="105">
        <v>8601</v>
      </c>
      <c r="C78" s="105">
        <v>10822</v>
      </c>
      <c r="D78" s="105">
        <v>19423</v>
      </c>
      <c r="G78" s="104" t="s">
        <v>278</v>
      </c>
      <c r="H78" s="105">
        <v>8583</v>
      </c>
      <c r="I78" s="105">
        <v>10804</v>
      </c>
      <c r="J78" s="105">
        <v>19387</v>
      </c>
      <c r="M78" s="104" t="s">
        <v>278</v>
      </c>
      <c r="N78" s="104">
        <v>17</v>
      </c>
      <c r="O78" s="104">
        <v>15</v>
      </c>
      <c r="P78" s="104">
        <v>32</v>
      </c>
      <c r="R78" s="104" t="s">
        <v>278</v>
      </c>
      <c r="S78" s="104">
        <v>1</v>
      </c>
      <c r="T78" s="104">
        <v>3</v>
      </c>
      <c r="U78" s="104">
        <v>4</v>
      </c>
    </row>
    <row r="79" spans="1:21" x14ac:dyDescent="0.2">
      <c r="A79" s="104" t="s">
        <v>277</v>
      </c>
      <c r="B79" s="105">
        <v>7657</v>
      </c>
      <c r="C79" s="105">
        <v>9190</v>
      </c>
      <c r="D79" s="105">
        <v>16847</v>
      </c>
      <c r="G79" s="104" t="s">
        <v>277</v>
      </c>
      <c r="H79" s="105">
        <v>7642</v>
      </c>
      <c r="I79" s="105">
        <v>9180</v>
      </c>
      <c r="J79" s="105">
        <v>16822</v>
      </c>
      <c r="M79" s="104" t="s">
        <v>277</v>
      </c>
      <c r="N79" s="104">
        <v>15</v>
      </c>
      <c r="O79" s="104">
        <v>10</v>
      </c>
      <c r="P79" s="104">
        <v>25</v>
      </c>
      <c r="R79" s="104" t="s">
        <v>277</v>
      </c>
      <c r="S79" s="104">
        <v>0</v>
      </c>
      <c r="T79" s="104">
        <v>0</v>
      </c>
      <c r="U79" s="104">
        <v>0</v>
      </c>
    </row>
    <row r="80" spans="1:21" x14ac:dyDescent="0.2">
      <c r="A80" s="104" t="s">
        <v>276</v>
      </c>
      <c r="B80" s="105">
        <v>7140</v>
      </c>
      <c r="C80" s="105">
        <v>8593</v>
      </c>
      <c r="D80" s="105">
        <v>15733</v>
      </c>
      <c r="G80" s="104" t="s">
        <v>276</v>
      </c>
      <c r="H80" s="105">
        <v>7129</v>
      </c>
      <c r="I80" s="105">
        <v>8582</v>
      </c>
      <c r="J80" s="105">
        <v>15711</v>
      </c>
      <c r="M80" s="104" t="s">
        <v>276</v>
      </c>
      <c r="N80" s="104">
        <v>10</v>
      </c>
      <c r="O80" s="104">
        <v>11</v>
      </c>
      <c r="P80" s="104">
        <v>21</v>
      </c>
      <c r="R80" s="104" t="s">
        <v>276</v>
      </c>
      <c r="S80" s="104">
        <v>1</v>
      </c>
      <c r="T80" s="104">
        <v>0</v>
      </c>
      <c r="U80" s="104">
        <v>1</v>
      </c>
    </row>
    <row r="81" spans="1:21" x14ac:dyDescent="0.2">
      <c r="A81" s="104" t="s">
        <v>275</v>
      </c>
      <c r="B81" s="105">
        <v>6561</v>
      </c>
      <c r="C81" s="105">
        <v>8191</v>
      </c>
      <c r="D81" s="105">
        <v>14752</v>
      </c>
      <c r="G81" s="104" t="s">
        <v>275</v>
      </c>
      <c r="H81" s="105">
        <v>6544</v>
      </c>
      <c r="I81" s="105">
        <v>8184</v>
      </c>
      <c r="J81" s="105">
        <v>14728</v>
      </c>
      <c r="M81" s="104" t="s">
        <v>275</v>
      </c>
      <c r="N81" s="104">
        <v>16</v>
      </c>
      <c r="O81" s="104">
        <v>7</v>
      </c>
      <c r="P81" s="104">
        <v>23</v>
      </c>
      <c r="R81" s="104" t="s">
        <v>275</v>
      </c>
      <c r="S81" s="104">
        <v>1</v>
      </c>
      <c r="T81" s="104">
        <v>0</v>
      </c>
      <c r="U81" s="104">
        <v>1</v>
      </c>
    </row>
    <row r="82" spans="1:21" x14ac:dyDescent="0.2">
      <c r="A82" s="104" t="s">
        <v>274</v>
      </c>
      <c r="B82" s="105">
        <v>5754</v>
      </c>
      <c r="C82" s="105">
        <v>7280</v>
      </c>
      <c r="D82" s="105">
        <v>13034</v>
      </c>
      <c r="G82" s="104" t="s">
        <v>274</v>
      </c>
      <c r="H82" s="105">
        <v>5742</v>
      </c>
      <c r="I82" s="105">
        <v>7266</v>
      </c>
      <c r="J82" s="105">
        <v>13008</v>
      </c>
      <c r="M82" s="104" t="s">
        <v>274</v>
      </c>
      <c r="N82" s="104">
        <v>12</v>
      </c>
      <c r="O82" s="104">
        <v>14</v>
      </c>
      <c r="P82" s="104">
        <v>26</v>
      </c>
      <c r="R82" s="104" t="s">
        <v>274</v>
      </c>
      <c r="S82" s="104">
        <v>0</v>
      </c>
      <c r="T82" s="104">
        <v>0</v>
      </c>
      <c r="U82" s="104">
        <v>0</v>
      </c>
    </row>
    <row r="83" spans="1:21" x14ac:dyDescent="0.2">
      <c r="A83" s="104" t="s">
        <v>273</v>
      </c>
      <c r="B83" s="105">
        <v>5332</v>
      </c>
      <c r="C83" s="105">
        <v>6647</v>
      </c>
      <c r="D83" s="105">
        <v>11979</v>
      </c>
      <c r="G83" s="104" t="s">
        <v>273</v>
      </c>
      <c r="H83" s="105">
        <v>5307</v>
      </c>
      <c r="I83" s="105">
        <v>6634</v>
      </c>
      <c r="J83" s="105">
        <v>11941</v>
      </c>
      <c r="M83" s="104" t="s">
        <v>273</v>
      </c>
      <c r="N83" s="104">
        <v>25</v>
      </c>
      <c r="O83" s="104">
        <v>13</v>
      </c>
      <c r="P83" s="104">
        <v>38</v>
      </c>
      <c r="R83" s="104" t="s">
        <v>273</v>
      </c>
      <c r="S83" s="104">
        <v>0</v>
      </c>
      <c r="T83" s="104">
        <v>0</v>
      </c>
      <c r="U83" s="104">
        <v>0</v>
      </c>
    </row>
    <row r="84" spans="1:21" x14ac:dyDescent="0.2">
      <c r="A84" s="104" t="s">
        <v>272</v>
      </c>
      <c r="B84" s="105">
        <v>4667</v>
      </c>
      <c r="C84" s="105">
        <v>6237</v>
      </c>
      <c r="D84" s="105">
        <v>10904</v>
      </c>
      <c r="G84" s="104" t="s">
        <v>272</v>
      </c>
      <c r="H84" s="105">
        <v>4647</v>
      </c>
      <c r="I84" s="105">
        <v>6224</v>
      </c>
      <c r="J84" s="105">
        <v>10871</v>
      </c>
      <c r="M84" s="104" t="s">
        <v>272</v>
      </c>
      <c r="N84" s="104">
        <v>20</v>
      </c>
      <c r="O84" s="104">
        <v>13</v>
      </c>
      <c r="P84" s="104">
        <v>33</v>
      </c>
      <c r="R84" s="104" t="s">
        <v>272</v>
      </c>
      <c r="S84" s="104">
        <v>0</v>
      </c>
      <c r="T84" s="104">
        <v>0</v>
      </c>
      <c r="U84" s="104">
        <v>0</v>
      </c>
    </row>
    <row r="85" spans="1:21" x14ac:dyDescent="0.2">
      <c r="A85" s="104" t="s">
        <v>271</v>
      </c>
      <c r="B85" s="105">
        <v>4174</v>
      </c>
      <c r="C85" s="105">
        <v>5234</v>
      </c>
      <c r="D85" s="105">
        <v>9408</v>
      </c>
      <c r="G85" s="104" t="s">
        <v>271</v>
      </c>
      <c r="H85" s="105">
        <v>4144</v>
      </c>
      <c r="I85" s="105">
        <v>5227</v>
      </c>
      <c r="J85" s="105">
        <v>9371</v>
      </c>
      <c r="M85" s="104" t="s">
        <v>271</v>
      </c>
      <c r="N85" s="104">
        <v>30</v>
      </c>
      <c r="O85" s="104">
        <v>7</v>
      </c>
      <c r="P85" s="104">
        <v>37</v>
      </c>
      <c r="R85" s="104" t="s">
        <v>271</v>
      </c>
      <c r="S85" s="104">
        <v>0</v>
      </c>
      <c r="T85" s="104">
        <v>0</v>
      </c>
      <c r="U85" s="104">
        <v>0</v>
      </c>
    </row>
    <row r="86" spans="1:21" x14ac:dyDescent="0.2">
      <c r="A86" s="104" t="s">
        <v>270</v>
      </c>
      <c r="B86" s="105">
        <v>4259</v>
      </c>
      <c r="C86" s="105">
        <v>5398</v>
      </c>
      <c r="D86" s="105">
        <v>9657</v>
      </c>
      <c r="G86" s="104" t="s">
        <v>270</v>
      </c>
      <c r="H86" s="105">
        <v>4229</v>
      </c>
      <c r="I86" s="105">
        <v>5387</v>
      </c>
      <c r="J86" s="105">
        <v>9616</v>
      </c>
      <c r="M86" s="104" t="s">
        <v>270</v>
      </c>
      <c r="N86" s="104">
        <v>30</v>
      </c>
      <c r="O86" s="104">
        <v>10</v>
      </c>
      <c r="P86" s="104">
        <v>40</v>
      </c>
      <c r="R86" s="104" t="s">
        <v>270</v>
      </c>
      <c r="S86" s="104">
        <v>0</v>
      </c>
      <c r="T86" s="104">
        <v>1</v>
      </c>
      <c r="U86" s="104">
        <v>1</v>
      </c>
    </row>
    <row r="87" spans="1:21" x14ac:dyDescent="0.2">
      <c r="A87" s="104" t="s">
        <v>269</v>
      </c>
      <c r="B87" s="105">
        <v>3679</v>
      </c>
      <c r="C87" s="105">
        <v>5242</v>
      </c>
      <c r="D87" s="105">
        <v>8921</v>
      </c>
      <c r="G87" s="104" t="s">
        <v>269</v>
      </c>
      <c r="H87" s="105">
        <v>3663</v>
      </c>
      <c r="I87" s="105">
        <v>5230</v>
      </c>
      <c r="J87" s="105">
        <v>8893</v>
      </c>
      <c r="M87" s="104" t="s">
        <v>269</v>
      </c>
      <c r="N87" s="104">
        <v>16</v>
      </c>
      <c r="O87" s="104">
        <v>12</v>
      </c>
      <c r="P87" s="104">
        <v>28</v>
      </c>
      <c r="R87" s="104" t="s">
        <v>269</v>
      </c>
      <c r="S87" s="104">
        <v>0</v>
      </c>
      <c r="T87" s="104">
        <v>0</v>
      </c>
      <c r="U87" s="104">
        <v>0</v>
      </c>
    </row>
    <row r="88" spans="1:21" x14ac:dyDescent="0.2">
      <c r="A88" s="104" t="s">
        <v>268</v>
      </c>
      <c r="B88" s="105">
        <v>3856</v>
      </c>
      <c r="C88" s="105">
        <v>5235</v>
      </c>
      <c r="D88" s="105">
        <v>9091</v>
      </c>
      <c r="G88" s="104" t="s">
        <v>268</v>
      </c>
      <c r="H88" s="105">
        <v>3826</v>
      </c>
      <c r="I88" s="105">
        <v>5225</v>
      </c>
      <c r="J88" s="105">
        <v>9051</v>
      </c>
      <c r="M88" s="104" t="s">
        <v>268</v>
      </c>
      <c r="N88" s="104">
        <v>27</v>
      </c>
      <c r="O88" s="104">
        <v>10</v>
      </c>
      <c r="P88" s="104">
        <v>37</v>
      </c>
      <c r="R88" s="104" t="s">
        <v>268</v>
      </c>
      <c r="S88" s="104">
        <v>3</v>
      </c>
      <c r="T88" s="104">
        <v>0</v>
      </c>
      <c r="U88" s="104">
        <v>3</v>
      </c>
    </row>
    <row r="89" spans="1:21" x14ac:dyDescent="0.2">
      <c r="A89" s="104" t="s">
        <v>267</v>
      </c>
      <c r="B89" s="105">
        <v>3282</v>
      </c>
      <c r="C89" s="105">
        <v>4789</v>
      </c>
      <c r="D89" s="105">
        <v>8071</v>
      </c>
      <c r="G89" s="104" t="s">
        <v>267</v>
      </c>
      <c r="H89" s="105">
        <v>3248</v>
      </c>
      <c r="I89" s="105">
        <v>4775</v>
      </c>
      <c r="J89" s="105">
        <v>8023</v>
      </c>
      <c r="M89" s="104" t="s">
        <v>267</v>
      </c>
      <c r="N89" s="104">
        <v>33</v>
      </c>
      <c r="O89" s="104">
        <v>14</v>
      </c>
      <c r="P89" s="104">
        <v>47</v>
      </c>
      <c r="R89" s="104" t="s">
        <v>267</v>
      </c>
      <c r="S89" s="104">
        <v>1</v>
      </c>
      <c r="T89" s="104">
        <v>0</v>
      </c>
      <c r="U89" s="104">
        <v>1</v>
      </c>
    </row>
    <row r="90" spans="1:21" x14ac:dyDescent="0.2">
      <c r="A90" s="104" t="s">
        <v>266</v>
      </c>
      <c r="B90" s="105">
        <v>3020</v>
      </c>
      <c r="C90" s="105">
        <v>4440</v>
      </c>
      <c r="D90" s="105">
        <v>7460</v>
      </c>
      <c r="G90" s="104" t="s">
        <v>266</v>
      </c>
      <c r="H90" s="105">
        <v>2988</v>
      </c>
      <c r="I90" s="105">
        <v>4436</v>
      </c>
      <c r="J90" s="105">
        <v>7424</v>
      </c>
      <c r="M90" s="104" t="s">
        <v>266</v>
      </c>
      <c r="N90" s="104">
        <v>32</v>
      </c>
      <c r="O90" s="104">
        <v>4</v>
      </c>
      <c r="P90" s="104">
        <v>36</v>
      </c>
      <c r="R90" s="104" t="s">
        <v>266</v>
      </c>
      <c r="S90" s="104">
        <v>0</v>
      </c>
      <c r="T90" s="104">
        <v>0</v>
      </c>
      <c r="U90" s="104">
        <v>0</v>
      </c>
    </row>
    <row r="91" spans="1:21" x14ac:dyDescent="0.2">
      <c r="A91" s="104" t="s">
        <v>265</v>
      </c>
      <c r="B91" s="105">
        <v>2544</v>
      </c>
      <c r="C91" s="105">
        <v>3768</v>
      </c>
      <c r="D91" s="105">
        <v>6312</v>
      </c>
      <c r="G91" s="104" t="s">
        <v>265</v>
      </c>
      <c r="H91" s="105">
        <v>2511</v>
      </c>
      <c r="I91" s="105">
        <v>3762</v>
      </c>
      <c r="J91" s="105">
        <v>6273</v>
      </c>
      <c r="M91" s="104" t="s">
        <v>265</v>
      </c>
      <c r="N91" s="104">
        <v>32</v>
      </c>
      <c r="O91" s="104">
        <v>6</v>
      </c>
      <c r="P91" s="104">
        <v>38</v>
      </c>
      <c r="R91" s="104" t="s">
        <v>265</v>
      </c>
      <c r="S91" s="104">
        <v>1</v>
      </c>
      <c r="T91" s="104">
        <v>0</v>
      </c>
      <c r="U91" s="104">
        <v>1</v>
      </c>
    </row>
    <row r="92" spans="1:21" x14ac:dyDescent="0.2">
      <c r="A92" s="104" t="s">
        <v>264</v>
      </c>
      <c r="B92" s="105">
        <v>2226</v>
      </c>
      <c r="C92" s="105">
        <v>3498</v>
      </c>
      <c r="D92" s="105">
        <v>5724</v>
      </c>
      <c r="G92" s="104" t="s">
        <v>264</v>
      </c>
      <c r="H92" s="105">
        <v>2207</v>
      </c>
      <c r="I92" s="105">
        <v>3490</v>
      </c>
      <c r="J92" s="105">
        <v>5697</v>
      </c>
      <c r="M92" s="104" t="s">
        <v>264</v>
      </c>
      <c r="N92" s="104">
        <v>18</v>
      </c>
      <c r="O92" s="104">
        <v>7</v>
      </c>
      <c r="P92" s="104">
        <v>25</v>
      </c>
      <c r="R92" s="104" t="s">
        <v>264</v>
      </c>
      <c r="S92" s="104">
        <v>1</v>
      </c>
      <c r="T92" s="104">
        <v>1</v>
      </c>
      <c r="U92" s="104">
        <v>2</v>
      </c>
    </row>
    <row r="93" spans="1:21" x14ac:dyDescent="0.2">
      <c r="A93" s="104" t="s">
        <v>263</v>
      </c>
      <c r="B93" s="105">
        <v>1999</v>
      </c>
      <c r="C93" s="105">
        <v>3014</v>
      </c>
      <c r="D93" s="105">
        <v>5013</v>
      </c>
      <c r="G93" s="104" t="s">
        <v>263</v>
      </c>
      <c r="H93" s="105">
        <v>1974</v>
      </c>
      <c r="I93" s="105">
        <v>3010</v>
      </c>
      <c r="J93" s="105">
        <v>4984</v>
      </c>
      <c r="M93" s="104" t="s">
        <v>263</v>
      </c>
      <c r="N93" s="104">
        <v>25</v>
      </c>
      <c r="O93" s="104">
        <v>4</v>
      </c>
      <c r="P93" s="104">
        <v>29</v>
      </c>
      <c r="R93" s="104" t="s">
        <v>263</v>
      </c>
      <c r="S93" s="104">
        <v>0</v>
      </c>
      <c r="T93" s="104">
        <v>0</v>
      </c>
      <c r="U93" s="104">
        <v>0</v>
      </c>
    </row>
    <row r="94" spans="1:21" x14ac:dyDescent="0.2">
      <c r="A94" s="104" t="s">
        <v>262</v>
      </c>
      <c r="B94" s="105">
        <v>1738</v>
      </c>
      <c r="C94" s="105">
        <v>2718</v>
      </c>
      <c r="D94" s="105">
        <v>4456</v>
      </c>
      <c r="G94" s="104" t="s">
        <v>262</v>
      </c>
      <c r="H94" s="105">
        <v>1709</v>
      </c>
      <c r="I94" s="105">
        <v>2712</v>
      </c>
      <c r="J94" s="105">
        <v>4421</v>
      </c>
      <c r="M94" s="104" t="s">
        <v>262</v>
      </c>
      <c r="N94" s="104">
        <v>29</v>
      </c>
      <c r="O94" s="104">
        <v>5</v>
      </c>
      <c r="P94" s="104">
        <v>34</v>
      </c>
      <c r="R94" s="104" t="s">
        <v>262</v>
      </c>
      <c r="S94" s="104">
        <v>0</v>
      </c>
      <c r="T94" s="104">
        <v>1</v>
      </c>
      <c r="U94" s="104">
        <v>1</v>
      </c>
    </row>
    <row r="95" spans="1:21" x14ac:dyDescent="0.2">
      <c r="A95" s="104" t="s">
        <v>261</v>
      </c>
      <c r="B95" s="105">
        <v>1440</v>
      </c>
      <c r="C95" s="105">
        <v>2234</v>
      </c>
      <c r="D95" s="105">
        <v>3674</v>
      </c>
      <c r="G95" s="104" t="s">
        <v>261</v>
      </c>
      <c r="H95" s="105">
        <v>1415</v>
      </c>
      <c r="I95" s="105">
        <v>2231</v>
      </c>
      <c r="J95" s="105">
        <v>3646</v>
      </c>
      <c r="M95" s="104" t="s">
        <v>261</v>
      </c>
      <c r="N95" s="104">
        <v>25</v>
      </c>
      <c r="O95" s="104">
        <v>3</v>
      </c>
      <c r="P95" s="104">
        <v>28</v>
      </c>
      <c r="R95" s="104" t="s">
        <v>261</v>
      </c>
      <c r="S95" s="104">
        <v>0</v>
      </c>
      <c r="T95" s="104">
        <v>0</v>
      </c>
      <c r="U95" s="104">
        <v>0</v>
      </c>
    </row>
    <row r="96" spans="1:21" x14ac:dyDescent="0.2">
      <c r="A96" s="104" t="s">
        <v>260</v>
      </c>
      <c r="B96" s="105">
        <v>1058</v>
      </c>
      <c r="C96" s="105">
        <v>1775</v>
      </c>
      <c r="D96" s="105">
        <v>2833</v>
      </c>
      <c r="G96" s="104" t="s">
        <v>260</v>
      </c>
      <c r="H96" s="105">
        <v>1041</v>
      </c>
      <c r="I96" s="105">
        <v>1771</v>
      </c>
      <c r="J96" s="105">
        <v>2812</v>
      </c>
      <c r="M96" s="104" t="s">
        <v>260</v>
      </c>
      <c r="N96" s="104">
        <v>17</v>
      </c>
      <c r="O96" s="104">
        <v>3</v>
      </c>
      <c r="P96" s="104">
        <v>20</v>
      </c>
      <c r="R96" s="104" t="s">
        <v>260</v>
      </c>
      <c r="S96" s="104">
        <v>0</v>
      </c>
      <c r="T96" s="104">
        <v>1</v>
      </c>
      <c r="U96" s="104">
        <v>1</v>
      </c>
    </row>
    <row r="97" spans="1:21" x14ac:dyDescent="0.2">
      <c r="A97" s="104" t="s">
        <v>259</v>
      </c>
      <c r="B97" s="104">
        <v>835</v>
      </c>
      <c r="C97" s="105">
        <v>1457</v>
      </c>
      <c r="D97" s="105">
        <v>2292</v>
      </c>
      <c r="G97" s="104" t="s">
        <v>259</v>
      </c>
      <c r="H97" s="104">
        <v>824</v>
      </c>
      <c r="I97" s="105">
        <v>1454</v>
      </c>
      <c r="J97" s="105">
        <v>2278</v>
      </c>
      <c r="M97" s="104" t="s">
        <v>259</v>
      </c>
      <c r="N97" s="104">
        <v>11</v>
      </c>
      <c r="O97" s="104">
        <v>3</v>
      </c>
      <c r="P97" s="104">
        <v>14</v>
      </c>
      <c r="R97" s="104" t="s">
        <v>259</v>
      </c>
      <c r="S97" s="104">
        <v>0</v>
      </c>
      <c r="T97" s="104">
        <v>0</v>
      </c>
      <c r="U97" s="104">
        <v>0</v>
      </c>
    </row>
    <row r="98" spans="1:21" x14ac:dyDescent="0.2">
      <c r="A98" s="104" t="s">
        <v>258</v>
      </c>
      <c r="B98" s="104">
        <v>774</v>
      </c>
      <c r="C98" s="105">
        <v>1366</v>
      </c>
      <c r="D98" s="105">
        <v>2140</v>
      </c>
      <c r="G98" s="104" t="s">
        <v>258</v>
      </c>
      <c r="H98" s="104">
        <v>751</v>
      </c>
      <c r="I98" s="105">
        <v>1362</v>
      </c>
      <c r="J98" s="105">
        <v>2113</v>
      </c>
      <c r="M98" s="104" t="s">
        <v>258</v>
      </c>
      <c r="N98" s="104">
        <v>23</v>
      </c>
      <c r="O98" s="104">
        <v>3</v>
      </c>
      <c r="P98" s="104">
        <v>26</v>
      </c>
      <c r="R98" s="104" t="s">
        <v>258</v>
      </c>
      <c r="S98" s="104">
        <v>0</v>
      </c>
      <c r="T98" s="104">
        <v>1</v>
      </c>
      <c r="U98" s="104">
        <v>1</v>
      </c>
    </row>
    <row r="99" spans="1:21" x14ac:dyDescent="0.2">
      <c r="A99" s="104" t="s">
        <v>257</v>
      </c>
      <c r="B99" s="104">
        <v>627</v>
      </c>
      <c r="C99" s="105">
        <v>1075</v>
      </c>
      <c r="D99" s="105">
        <v>1702</v>
      </c>
      <c r="G99" s="104" t="s">
        <v>257</v>
      </c>
      <c r="H99" s="104">
        <v>613</v>
      </c>
      <c r="I99" s="105">
        <v>1072</v>
      </c>
      <c r="J99" s="105">
        <v>1685</v>
      </c>
      <c r="M99" s="104" t="s">
        <v>257</v>
      </c>
      <c r="N99" s="104">
        <v>14</v>
      </c>
      <c r="O99" s="104">
        <v>3</v>
      </c>
      <c r="P99" s="104">
        <v>17</v>
      </c>
      <c r="R99" s="104" t="s">
        <v>257</v>
      </c>
      <c r="S99" s="104">
        <v>0</v>
      </c>
      <c r="T99" s="104">
        <v>0</v>
      </c>
      <c r="U99" s="104">
        <v>0</v>
      </c>
    </row>
    <row r="100" spans="1:21" x14ac:dyDescent="0.2">
      <c r="A100" s="104" t="s">
        <v>256</v>
      </c>
      <c r="B100" s="104">
        <v>548</v>
      </c>
      <c r="C100" s="105">
        <v>1006</v>
      </c>
      <c r="D100" s="105">
        <v>1554</v>
      </c>
      <c r="G100" s="104" t="s">
        <v>256</v>
      </c>
      <c r="H100" s="104">
        <v>535</v>
      </c>
      <c r="I100" s="105">
        <v>1003</v>
      </c>
      <c r="J100" s="105">
        <v>1538</v>
      </c>
      <c r="M100" s="104" t="s">
        <v>256</v>
      </c>
      <c r="N100" s="104">
        <v>13</v>
      </c>
      <c r="O100" s="104">
        <v>3</v>
      </c>
      <c r="P100" s="104">
        <v>16</v>
      </c>
      <c r="R100" s="104" t="s">
        <v>256</v>
      </c>
      <c r="S100" s="104">
        <v>0</v>
      </c>
      <c r="T100" s="104">
        <v>0</v>
      </c>
      <c r="U100" s="104">
        <v>0</v>
      </c>
    </row>
    <row r="101" spans="1:21" x14ac:dyDescent="0.2">
      <c r="A101" s="104" t="s">
        <v>255</v>
      </c>
      <c r="B101" s="104">
        <v>360</v>
      </c>
      <c r="C101" s="104">
        <v>693</v>
      </c>
      <c r="D101" s="105">
        <v>1053</v>
      </c>
      <c r="G101" s="104" t="s">
        <v>255</v>
      </c>
      <c r="H101" s="104">
        <v>346</v>
      </c>
      <c r="I101" s="104">
        <v>693</v>
      </c>
      <c r="J101" s="105">
        <v>1039</v>
      </c>
      <c r="M101" s="104" t="s">
        <v>255</v>
      </c>
      <c r="N101" s="104">
        <v>14</v>
      </c>
      <c r="O101" s="104">
        <v>0</v>
      </c>
      <c r="P101" s="104">
        <v>14</v>
      </c>
      <c r="R101" s="104" t="s">
        <v>255</v>
      </c>
      <c r="S101" s="104">
        <v>0</v>
      </c>
      <c r="T101" s="104">
        <v>0</v>
      </c>
      <c r="U101" s="104">
        <v>0</v>
      </c>
    </row>
    <row r="102" spans="1:21" x14ac:dyDescent="0.2">
      <c r="A102" s="104" t="s">
        <v>254</v>
      </c>
      <c r="B102" s="104">
        <v>289</v>
      </c>
      <c r="C102" s="104">
        <v>490</v>
      </c>
      <c r="D102" s="104">
        <v>779</v>
      </c>
      <c r="G102" s="104" t="s">
        <v>254</v>
      </c>
      <c r="H102" s="104">
        <v>273</v>
      </c>
      <c r="I102" s="104">
        <v>485</v>
      </c>
      <c r="J102" s="104">
        <v>758</v>
      </c>
      <c r="M102" s="104" t="s">
        <v>254</v>
      </c>
      <c r="N102" s="104">
        <v>16</v>
      </c>
      <c r="O102" s="104">
        <v>5</v>
      </c>
      <c r="P102" s="104">
        <v>21</v>
      </c>
      <c r="R102" s="104" t="s">
        <v>254</v>
      </c>
      <c r="S102" s="104">
        <v>0</v>
      </c>
      <c r="T102" s="104">
        <v>0</v>
      </c>
      <c r="U102" s="104">
        <v>0</v>
      </c>
    </row>
    <row r="103" spans="1:21" x14ac:dyDescent="0.2">
      <c r="A103" s="104" t="s">
        <v>253</v>
      </c>
      <c r="B103" s="104">
        <v>198</v>
      </c>
      <c r="C103" s="104">
        <v>320</v>
      </c>
      <c r="D103" s="104">
        <v>518</v>
      </c>
      <c r="G103" s="104" t="s">
        <v>253</v>
      </c>
      <c r="H103" s="104">
        <v>190</v>
      </c>
      <c r="I103" s="104">
        <v>319</v>
      </c>
      <c r="J103" s="104">
        <v>509</v>
      </c>
      <c r="M103" s="104" t="s">
        <v>253</v>
      </c>
      <c r="N103" s="104">
        <v>8</v>
      </c>
      <c r="O103" s="104">
        <v>1</v>
      </c>
      <c r="P103" s="104">
        <v>9</v>
      </c>
      <c r="R103" s="104" t="s">
        <v>253</v>
      </c>
      <c r="S103" s="104">
        <v>0</v>
      </c>
      <c r="T103" s="104">
        <v>0</v>
      </c>
      <c r="U103" s="104">
        <v>0</v>
      </c>
    </row>
    <row r="104" spans="1:21" x14ac:dyDescent="0.2">
      <c r="A104" s="104" t="s">
        <v>252</v>
      </c>
      <c r="B104" s="104">
        <v>179</v>
      </c>
      <c r="C104" s="104">
        <v>263</v>
      </c>
      <c r="D104" s="104">
        <v>442</v>
      </c>
      <c r="G104" s="104" t="s">
        <v>252</v>
      </c>
      <c r="H104" s="104">
        <v>167</v>
      </c>
      <c r="I104" s="104">
        <v>261</v>
      </c>
      <c r="J104" s="104">
        <v>428</v>
      </c>
      <c r="M104" s="104" t="s">
        <v>252</v>
      </c>
      <c r="N104" s="104">
        <v>12</v>
      </c>
      <c r="O104" s="104">
        <v>1</v>
      </c>
      <c r="P104" s="104">
        <v>13</v>
      </c>
      <c r="R104" s="104" t="s">
        <v>252</v>
      </c>
      <c r="S104" s="104">
        <v>0</v>
      </c>
      <c r="T104" s="104">
        <v>1</v>
      </c>
      <c r="U104" s="104">
        <v>1</v>
      </c>
    </row>
    <row r="105" spans="1:21" x14ac:dyDescent="0.2">
      <c r="A105" s="104" t="s">
        <v>251</v>
      </c>
      <c r="B105" s="104">
        <v>140</v>
      </c>
      <c r="C105" s="104">
        <v>210</v>
      </c>
      <c r="D105" s="104">
        <v>350</v>
      </c>
      <c r="G105" s="104" t="s">
        <v>251</v>
      </c>
      <c r="H105" s="104">
        <v>130</v>
      </c>
      <c r="I105" s="104">
        <v>207</v>
      </c>
      <c r="J105" s="104">
        <v>337</v>
      </c>
      <c r="M105" s="104" t="s">
        <v>251</v>
      </c>
      <c r="N105" s="104">
        <v>10</v>
      </c>
      <c r="O105" s="104">
        <v>3</v>
      </c>
      <c r="P105" s="104">
        <v>13</v>
      </c>
      <c r="R105" s="104" t="s">
        <v>251</v>
      </c>
      <c r="S105" s="104">
        <v>0</v>
      </c>
      <c r="T105" s="104">
        <v>0</v>
      </c>
      <c r="U105" s="104">
        <v>0</v>
      </c>
    </row>
    <row r="106" spans="1:21" x14ac:dyDescent="0.2">
      <c r="A106" s="104" t="s">
        <v>250</v>
      </c>
      <c r="B106" s="104">
        <v>112</v>
      </c>
      <c r="C106" s="104">
        <v>135</v>
      </c>
      <c r="D106" s="104">
        <v>247</v>
      </c>
      <c r="G106" s="104" t="s">
        <v>250</v>
      </c>
      <c r="H106" s="104">
        <v>102</v>
      </c>
      <c r="I106" s="104">
        <v>135</v>
      </c>
      <c r="J106" s="104">
        <v>237</v>
      </c>
      <c r="M106" s="104" t="s">
        <v>250</v>
      </c>
      <c r="N106" s="104">
        <v>9</v>
      </c>
      <c r="O106" s="104">
        <v>0</v>
      </c>
      <c r="P106" s="104">
        <v>9</v>
      </c>
      <c r="R106" s="104" t="s">
        <v>250</v>
      </c>
      <c r="S106" s="104">
        <v>1</v>
      </c>
      <c r="T106" s="104">
        <v>0</v>
      </c>
      <c r="U106" s="104">
        <v>1</v>
      </c>
    </row>
    <row r="107" spans="1:21" x14ac:dyDescent="0.2">
      <c r="A107" s="104" t="s">
        <v>249</v>
      </c>
      <c r="B107" s="104">
        <v>86</v>
      </c>
      <c r="C107" s="104">
        <v>115</v>
      </c>
      <c r="D107" s="104">
        <v>201</v>
      </c>
      <c r="G107" s="104" t="s">
        <v>249</v>
      </c>
      <c r="H107" s="104">
        <v>77</v>
      </c>
      <c r="I107" s="104">
        <v>114</v>
      </c>
      <c r="J107" s="104">
        <v>191</v>
      </c>
      <c r="M107" s="104" t="s">
        <v>249</v>
      </c>
      <c r="N107" s="104">
        <v>9</v>
      </c>
      <c r="O107" s="104">
        <v>1</v>
      </c>
      <c r="P107" s="104">
        <v>10</v>
      </c>
      <c r="R107" s="104" t="s">
        <v>249</v>
      </c>
      <c r="S107" s="104">
        <v>0</v>
      </c>
      <c r="T107" s="104">
        <v>0</v>
      </c>
      <c r="U107" s="104">
        <v>0</v>
      </c>
    </row>
    <row r="108" spans="1:21" ht="38.25" x14ac:dyDescent="0.2">
      <c r="A108" s="104" t="s">
        <v>248</v>
      </c>
      <c r="B108" s="104">
        <v>238</v>
      </c>
      <c r="C108" s="104">
        <v>321</v>
      </c>
      <c r="D108" s="104">
        <v>559</v>
      </c>
      <c r="G108" s="104" t="s">
        <v>248</v>
      </c>
      <c r="H108" s="104">
        <v>212</v>
      </c>
      <c r="I108" s="104">
        <v>300</v>
      </c>
      <c r="J108" s="104">
        <v>512</v>
      </c>
      <c r="M108" s="104" t="s">
        <v>248</v>
      </c>
      <c r="N108" s="104">
        <v>26</v>
      </c>
      <c r="O108" s="104">
        <v>20</v>
      </c>
      <c r="P108" s="104">
        <v>46</v>
      </c>
      <c r="R108" s="104" t="s">
        <v>248</v>
      </c>
      <c r="S108" s="104">
        <v>0</v>
      </c>
      <c r="T108" s="104">
        <v>1</v>
      </c>
      <c r="U108" s="104">
        <v>1</v>
      </c>
    </row>
    <row r="109" spans="1:21" ht="25.5" x14ac:dyDescent="0.2">
      <c r="A109" s="104" t="s">
        <v>247</v>
      </c>
      <c r="B109" s="104">
        <v>2</v>
      </c>
      <c r="C109" s="104">
        <v>2</v>
      </c>
      <c r="D109" s="104">
        <v>4</v>
      </c>
      <c r="G109" s="104" t="s">
        <v>247</v>
      </c>
      <c r="H109" s="104">
        <v>2</v>
      </c>
      <c r="I109" s="104">
        <v>2</v>
      </c>
      <c r="J109" s="104">
        <v>4</v>
      </c>
      <c r="M109" s="104" t="s">
        <v>247</v>
      </c>
      <c r="N109" s="104">
        <v>0</v>
      </c>
      <c r="O109" s="104">
        <v>0</v>
      </c>
      <c r="P109" s="104">
        <v>0</v>
      </c>
      <c r="R109" s="104" t="s">
        <v>247</v>
      </c>
      <c r="S109" s="104">
        <v>0</v>
      </c>
      <c r="T109" s="104">
        <v>0</v>
      </c>
      <c r="U109" s="104">
        <v>0</v>
      </c>
    </row>
    <row r="112" spans="1:21" x14ac:dyDescent="0.2">
      <c r="M112" s="102" t="s">
        <v>246</v>
      </c>
      <c r="P112" s="103" t="s">
        <v>245</v>
      </c>
      <c r="S112" s="102" t="s">
        <v>244</v>
      </c>
    </row>
    <row r="113" spans="13:21" x14ac:dyDescent="0.2">
      <c r="M113">
        <v>3770</v>
      </c>
      <c r="N113">
        <v>1945</v>
      </c>
      <c r="O113">
        <v>5715</v>
      </c>
      <c r="P113">
        <v>2168</v>
      </c>
      <c r="R113">
        <v>3434</v>
      </c>
      <c r="S113">
        <v>758</v>
      </c>
      <c r="T113">
        <v>290</v>
      </c>
      <c r="U113">
        <v>1048</v>
      </c>
    </row>
  </sheetData>
  <mergeCells count="16">
    <mergeCell ref="M1:P1"/>
    <mergeCell ref="M2:P2"/>
    <mergeCell ref="M3:P3"/>
    <mergeCell ref="M4:P4"/>
    <mergeCell ref="R1:U1"/>
    <mergeCell ref="R2:U2"/>
    <mergeCell ref="R3:U3"/>
    <mergeCell ref="R4:U4"/>
    <mergeCell ref="A1:D1"/>
    <mergeCell ref="A2:D2"/>
    <mergeCell ref="A3:D3"/>
    <mergeCell ref="A4:D4"/>
    <mergeCell ref="G1:J1"/>
    <mergeCell ref="G2:J2"/>
    <mergeCell ref="G3:J3"/>
    <mergeCell ref="G4:J4"/>
  </mergeCells>
  <pageMargins left="0.75" right="0.75" top="1" bottom="1" header="0.5" footer="0.5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zoomScale="70" zoomScaleNormal="70" workbookViewId="0">
      <selection activeCell="Y131" sqref="Y131"/>
    </sheetView>
  </sheetViews>
  <sheetFormatPr defaultColWidth="8.875" defaultRowHeight="18.75" x14ac:dyDescent="0.3"/>
  <cols>
    <col min="1" max="1" width="1.875" style="1" customWidth="1"/>
    <col min="2" max="2" width="2" style="1" customWidth="1"/>
    <col min="3" max="3" width="8.375" style="1" customWidth="1"/>
    <col min="4" max="4" width="9" style="1" customWidth="1"/>
    <col min="5" max="5" width="7.75" style="1" customWidth="1"/>
    <col min="6" max="6" width="6.125" style="1" customWidth="1"/>
    <col min="7" max="11" width="6" style="1" customWidth="1"/>
    <col min="12" max="21" width="6.125" style="1" customWidth="1"/>
    <col min="22" max="22" width="5.875" style="1" customWidth="1"/>
    <col min="23" max="23" width="3.875" style="1" customWidth="1"/>
    <col min="24" max="24" width="7.125" style="1" customWidth="1"/>
    <col min="25" max="25" width="7.375" style="1" customWidth="1"/>
    <col min="26" max="26" width="10.875" style="1" customWidth="1"/>
    <col min="27" max="27" width="3.375" style="1" customWidth="1"/>
    <col min="28" max="28" width="12.125" style="1" customWidth="1"/>
    <col min="29" max="16384" width="8.875" style="1"/>
  </cols>
  <sheetData>
    <row r="1" spans="1:28" s="91" customFormat="1" x14ac:dyDescent="0.3">
      <c r="A1" s="91" t="s">
        <v>239</v>
      </c>
      <c r="C1" s="93"/>
      <c r="D1" s="91" t="s">
        <v>238</v>
      </c>
    </row>
    <row r="2" spans="1:28" s="90" customFormat="1" x14ac:dyDescent="0.3">
      <c r="A2" s="94" t="s">
        <v>237</v>
      </c>
      <c r="C2" s="93"/>
      <c r="D2" s="92" t="s">
        <v>236</v>
      </c>
      <c r="E2" s="91"/>
    </row>
    <row r="3" spans="1:28" s="5" customFormat="1" ht="13.9" customHeight="1" x14ac:dyDescent="0.25">
      <c r="A3" s="110" t="s">
        <v>235</v>
      </c>
      <c r="B3" s="110"/>
      <c r="C3" s="110"/>
      <c r="D3" s="111"/>
      <c r="E3" s="89"/>
      <c r="F3" s="116" t="s">
        <v>234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A3" s="119" t="s">
        <v>233</v>
      </c>
      <c r="AB3" s="120"/>
    </row>
    <row r="4" spans="1:28" s="5" customFormat="1" ht="13.9" customHeight="1" x14ac:dyDescent="0.25">
      <c r="A4" s="112"/>
      <c r="B4" s="112"/>
      <c r="C4" s="112"/>
      <c r="D4" s="113"/>
      <c r="E4" s="88"/>
      <c r="F4" s="87"/>
      <c r="G4" s="85"/>
      <c r="H4" s="86"/>
      <c r="I4" s="85"/>
      <c r="J4" s="86"/>
      <c r="K4" s="85"/>
      <c r="L4" s="86"/>
      <c r="M4" s="85"/>
      <c r="N4" s="86"/>
      <c r="O4" s="85"/>
      <c r="P4" s="86"/>
      <c r="Q4" s="85"/>
      <c r="R4" s="86"/>
      <c r="S4" s="85"/>
      <c r="T4" s="86"/>
      <c r="U4" s="85"/>
      <c r="V4" s="84" t="s">
        <v>232</v>
      </c>
      <c r="W4" s="83"/>
      <c r="X4" s="83" t="s">
        <v>231</v>
      </c>
      <c r="Y4" s="83" t="s">
        <v>230</v>
      </c>
      <c r="Z4" s="83" t="s">
        <v>229</v>
      </c>
      <c r="AA4" s="121"/>
      <c r="AB4" s="122"/>
    </row>
    <row r="5" spans="1:28" s="5" customFormat="1" ht="13.9" customHeight="1" x14ac:dyDescent="0.25">
      <c r="A5" s="112"/>
      <c r="B5" s="112"/>
      <c r="C5" s="112"/>
      <c r="D5" s="113"/>
      <c r="E5" s="81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1" t="s">
        <v>228</v>
      </c>
      <c r="W5" s="77"/>
      <c r="X5" s="77" t="s">
        <v>227</v>
      </c>
      <c r="Y5" s="77" t="s">
        <v>226</v>
      </c>
      <c r="Z5" s="77" t="s">
        <v>225</v>
      </c>
      <c r="AA5" s="121"/>
      <c r="AB5" s="122"/>
    </row>
    <row r="6" spans="1:28" s="5" customFormat="1" ht="13.9" customHeight="1" x14ac:dyDescent="0.25">
      <c r="A6" s="112"/>
      <c r="B6" s="112"/>
      <c r="C6" s="112"/>
      <c r="D6" s="113"/>
      <c r="E6" s="80" t="s">
        <v>224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8" t="s">
        <v>223</v>
      </c>
      <c r="W6" s="77" t="s">
        <v>222</v>
      </c>
      <c r="X6" s="77" t="s">
        <v>221</v>
      </c>
      <c r="Y6" s="77" t="s">
        <v>220</v>
      </c>
      <c r="Z6" s="77" t="s">
        <v>219</v>
      </c>
      <c r="AA6" s="121"/>
      <c r="AB6" s="122"/>
    </row>
    <row r="7" spans="1:28" s="5" customFormat="1" ht="13.9" customHeight="1" x14ac:dyDescent="0.25">
      <c r="A7" s="114"/>
      <c r="B7" s="114"/>
      <c r="C7" s="114"/>
      <c r="D7" s="115"/>
      <c r="E7" s="76" t="s">
        <v>196</v>
      </c>
      <c r="F7" s="75" t="s">
        <v>218</v>
      </c>
      <c r="G7" s="73" t="s">
        <v>217</v>
      </c>
      <c r="H7" s="74" t="s">
        <v>216</v>
      </c>
      <c r="I7" s="73" t="s">
        <v>215</v>
      </c>
      <c r="J7" s="74" t="s">
        <v>214</v>
      </c>
      <c r="K7" s="73" t="s">
        <v>213</v>
      </c>
      <c r="L7" s="74" t="s">
        <v>212</v>
      </c>
      <c r="M7" s="73" t="s">
        <v>211</v>
      </c>
      <c r="N7" s="74" t="s">
        <v>210</v>
      </c>
      <c r="O7" s="73" t="s">
        <v>209</v>
      </c>
      <c r="P7" s="74" t="s">
        <v>208</v>
      </c>
      <c r="Q7" s="73" t="s">
        <v>207</v>
      </c>
      <c r="R7" s="74" t="s">
        <v>206</v>
      </c>
      <c r="S7" s="73" t="s">
        <v>205</v>
      </c>
      <c r="T7" s="74" t="s">
        <v>204</v>
      </c>
      <c r="U7" s="73" t="s">
        <v>203</v>
      </c>
      <c r="V7" s="72" t="s">
        <v>202</v>
      </c>
      <c r="W7" s="71" t="s">
        <v>201</v>
      </c>
      <c r="X7" s="71" t="s">
        <v>200</v>
      </c>
      <c r="Y7" s="71" t="s">
        <v>199</v>
      </c>
      <c r="Z7" s="71" t="s">
        <v>198</v>
      </c>
      <c r="AA7" s="123"/>
      <c r="AB7" s="124"/>
    </row>
    <row r="8" spans="1:28" s="38" customFormat="1" ht="19.5" customHeight="1" x14ac:dyDescent="0.2">
      <c r="A8" s="125" t="s">
        <v>242</v>
      </c>
      <c r="B8" s="125"/>
      <c r="C8" s="125"/>
      <c r="D8" s="126"/>
      <c r="E8" s="69">
        <v>1294622</v>
      </c>
      <c r="F8" s="66">
        <v>60937</v>
      </c>
      <c r="G8" s="68">
        <v>75727</v>
      </c>
      <c r="H8" s="69">
        <v>79732</v>
      </c>
      <c r="I8" s="66">
        <v>83166</v>
      </c>
      <c r="J8" s="68">
        <v>91425</v>
      </c>
      <c r="K8" s="67">
        <v>96223</v>
      </c>
      <c r="L8" s="66">
        <v>91427</v>
      </c>
      <c r="M8" s="67">
        <v>98712</v>
      </c>
      <c r="N8" s="69">
        <v>107139</v>
      </c>
      <c r="O8" s="66">
        <v>104843</v>
      </c>
      <c r="P8" s="68">
        <v>99736</v>
      </c>
      <c r="Q8" s="66">
        <v>87750</v>
      </c>
      <c r="R8" s="67">
        <v>68276</v>
      </c>
      <c r="S8" s="66">
        <v>51721</v>
      </c>
      <c r="T8" s="67">
        <v>38574</v>
      </c>
      <c r="U8" s="44">
        <v>23932</v>
      </c>
      <c r="V8" s="65">
        <v>28604</v>
      </c>
      <c r="W8" s="44">
        <v>2</v>
      </c>
      <c r="X8" s="65">
        <v>2168</v>
      </c>
      <c r="Y8" s="44">
        <v>758</v>
      </c>
      <c r="Z8" s="64">
        <v>3770</v>
      </c>
      <c r="AA8" s="125" t="s">
        <v>196</v>
      </c>
      <c r="AB8" s="125"/>
    </row>
    <row r="9" spans="1:28" s="37" customFormat="1" ht="19.5" customHeight="1" x14ac:dyDescent="0.2">
      <c r="A9" s="23" t="s">
        <v>195</v>
      </c>
      <c r="B9" s="56"/>
      <c r="C9" s="56"/>
      <c r="D9" s="63"/>
      <c r="E9" s="20">
        <v>226722</v>
      </c>
      <c r="F9" s="58">
        <v>10619</v>
      </c>
      <c r="G9" s="61">
        <v>13275</v>
      </c>
      <c r="H9" s="62">
        <v>13758</v>
      </c>
      <c r="I9" s="58">
        <v>14260</v>
      </c>
      <c r="J9" s="61">
        <v>21094</v>
      </c>
      <c r="K9" s="60">
        <v>17124</v>
      </c>
      <c r="L9" s="58">
        <v>16115</v>
      </c>
      <c r="M9" s="60">
        <v>16959</v>
      </c>
      <c r="N9" s="62">
        <v>18081</v>
      </c>
      <c r="O9" s="58">
        <v>17019</v>
      </c>
      <c r="P9" s="61">
        <v>16188</v>
      </c>
      <c r="Q9" s="58">
        <v>15282</v>
      </c>
      <c r="R9" s="60">
        <v>12080</v>
      </c>
      <c r="S9" s="58">
        <v>8293</v>
      </c>
      <c r="T9" s="60">
        <v>6076</v>
      </c>
      <c r="U9" s="58">
        <v>3617</v>
      </c>
      <c r="V9" s="60">
        <v>4249</v>
      </c>
      <c r="W9" s="59">
        <v>0</v>
      </c>
      <c r="X9" s="58">
        <v>702</v>
      </c>
      <c r="Y9" s="58">
        <v>334</v>
      </c>
      <c r="Z9" s="58">
        <v>1597</v>
      </c>
      <c r="AA9" s="57" t="s">
        <v>194</v>
      </c>
      <c r="AB9" s="57"/>
    </row>
    <row r="10" spans="1:28" s="37" customFormat="1" ht="19.5" customHeight="1" x14ac:dyDescent="0.2">
      <c r="A10" s="23"/>
      <c r="B10" s="23" t="s">
        <v>5</v>
      </c>
      <c r="C10" s="23"/>
      <c r="D10" s="24"/>
      <c r="E10" s="20">
        <v>110227</v>
      </c>
      <c r="F10" s="17">
        <v>6069</v>
      </c>
      <c r="G10" s="42">
        <v>7135</v>
      </c>
      <c r="H10" s="19">
        <v>7228</v>
      </c>
      <c r="I10" s="17">
        <v>7094</v>
      </c>
      <c r="J10" s="42">
        <v>7613</v>
      </c>
      <c r="K10" s="54">
        <v>8094</v>
      </c>
      <c r="L10" s="17">
        <v>8084</v>
      </c>
      <c r="M10" s="54">
        <v>8871</v>
      </c>
      <c r="N10" s="19">
        <v>9612</v>
      </c>
      <c r="O10" s="17">
        <v>8850</v>
      </c>
      <c r="P10" s="42">
        <v>8225</v>
      </c>
      <c r="Q10" s="17">
        <v>7234</v>
      </c>
      <c r="R10" s="54">
        <v>5510</v>
      </c>
      <c r="S10" s="17">
        <v>3802</v>
      </c>
      <c r="T10" s="54">
        <v>2830</v>
      </c>
      <c r="U10" s="17">
        <v>1608</v>
      </c>
      <c r="V10" s="54">
        <v>1763</v>
      </c>
      <c r="W10" s="18">
        <v>0</v>
      </c>
      <c r="X10" s="17">
        <v>322</v>
      </c>
      <c r="Y10" s="17">
        <v>44</v>
      </c>
      <c r="Z10" s="17">
        <v>239</v>
      </c>
      <c r="AA10" s="52"/>
      <c r="AB10" s="52" t="s">
        <v>4</v>
      </c>
    </row>
    <row r="11" spans="1:28" s="49" customFormat="1" ht="19.5" customHeight="1" x14ac:dyDescent="0.2">
      <c r="A11" s="23"/>
      <c r="B11" s="35" t="s">
        <v>193</v>
      </c>
      <c r="C11" s="47"/>
      <c r="D11" s="24"/>
      <c r="E11" s="20">
        <v>57205</v>
      </c>
      <c r="F11" s="17">
        <v>2213</v>
      </c>
      <c r="G11" s="42">
        <v>3128</v>
      </c>
      <c r="H11" s="19">
        <v>3414</v>
      </c>
      <c r="I11" s="17">
        <v>3833</v>
      </c>
      <c r="J11" s="42">
        <v>3982</v>
      </c>
      <c r="K11" s="54">
        <v>4126</v>
      </c>
      <c r="L11" s="17">
        <v>3808</v>
      </c>
      <c r="M11" s="54">
        <v>4066</v>
      </c>
      <c r="N11" s="19">
        <v>4480</v>
      </c>
      <c r="O11" s="17">
        <v>4296</v>
      </c>
      <c r="P11" s="42">
        <v>4202</v>
      </c>
      <c r="Q11" s="17">
        <v>4163</v>
      </c>
      <c r="R11" s="54">
        <v>3370</v>
      </c>
      <c r="S11" s="17">
        <v>2537</v>
      </c>
      <c r="T11" s="54">
        <v>1953</v>
      </c>
      <c r="U11" s="17">
        <v>1248</v>
      </c>
      <c r="V11" s="54">
        <v>1468</v>
      </c>
      <c r="W11" s="18">
        <v>0</v>
      </c>
      <c r="X11" s="17">
        <v>283</v>
      </c>
      <c r="Y11" s="17">
        <v>124</v>
      </c>
      <c r="Z11" s="17">
        <v>511</v>
      </c>
      <c r="AA11" s="52"/>
      <c r="AB11" s="52" t="s">
        <v>192</v>
      </c>
    </row>
    <row r="12" spans="1:28" s="49" customFormat="1" ht="19.5" customHeight="1" x14ac:dyDescent="0.2">
      <c r="A12" s="23"/>
      <c r="B12" s="35" t="s">
        <v>191</v>
      </c>
      <c r="C12" s="47"/>
      <c r="D12" s="24"/>
      <c r="E12" s="20">
        <v>3350</v>
      </c>
      <c r="F12" s="17">
        <v>130</v>
      </c>
      <c r="G12" s="42">
        <v>183</v>
      </c>
      <c r="H12" s="19">
        <v>191</v>
      </c>
      <c r="I12" s="17">
        <v>203</v>
      </c>
      <c r="J12" s="42">
        <v>205</v>
      </c>
      <c r="K12" s="54">
        <v>214</v>
      </c>
      <c r="L12" s="17">
        <v>235</v>
      </c>
      <c r="M12" s="54">
        <v>260</v>
      </c>
      <c r="N12" s="19">
        <v>270</v>
      </c>
      <c r="O12" s="17">
        <v>295</v>
      </c>
      <c r="P12" s="42">
        <v>275</v>
      </c>
      <c r="Q12" s="17">
        <v>234</v>
      </c>
      <c r="R12" s="54">
        <v>194</v>
      </c>
      <c r="S12" s="17">
        <v>123</v>
      </c>
      <c r="T12" s="54">
        <v>99</v>
      </c>
      <c r="U12" s="17">
        <v>69</v>
      </c>
      <c r="V12" s="54">
        <v>77</v>
      </c>
      <c r="W12" s="18">
        <v>0</v>
      </c>
      <c r="X12" s="17">
        <v>4</v>
      </c>
      <c r="Y12" s="17">
        <v>15</v>
      </c>
      <c r="Z12" s="17">
        <v>74</v>
      </c>
      <c r="AA12" s="52"/>
      <c r="AB12" s="52" t="s">
        <v>190</v>
      </c>
    </row>
    <row r="13" spans="1:28" s="33" customFormat="1" ht="19.5" customHeight="1" x14ac:dyDescent="0.2">
      <c r="A13" s="56"/>
      <c r="B13" s="35" t="s">
        <v>189</v>
      </c>
      <c r="C13" s="47"/>
      <c r="D13" s="24"/>
      <c r="E13" s="20">
        <v>8272</v>
      </c>
      <c r="F13" s="17">
        <v>328</v>
      </c>
      <c r="G13" s="42">
        <v>443</v>
      </c>
      <c r="H13" s="19">
        <v>462</v>
      </c>
      <c r="I13" s="17">
        <v>517</v>
      </c>
      <c r="J13" s="42">
        <v>1006</v>
      </c>
      <c r="K13" s="54">
        <v>917</v>
      </c>
      <c r="L13" s="17">
        <v>605</v>
      </c>
      <c r="M13" s="54">
        <v>482</v>
      </c>
      <c r="N13" s="19">
        <v>566</v>
      </c>
      <c r="O13" s="17">
        <v>521</v>
      </c>
      <c r="P13" s="42">
        <v>599</v>
      </c>
      <c r="Q13" s="17">
        <v>522</v>
      </c>
      <c r="R13" s="54">
        <v>429</v>
      </c>
      <c r="S13" s="17">
        <v>309</v>
      </c>
      <c r="T13" s="54">
        <v>214</v>
      </c>
      <c r="U13" s="17">
        <v>124</v>
      </c>
      <c r="V13" s="54">
        <v>153</v>
      </c>
      <c r="W13" s="18">
        <v>0</v>
      </c>
      <c r="X13" s="17">
        <v>23</v>
      </c>
      <c r="Y13" s="17">
        <v>4</v>
      </c>
      <c r="Z13" s="17">
        <v>48</v>
      </c>
      <c r="AA13" s="52"/>
      <c r="AB13" s="52" t="s">
        <v>188</v>
      </c>
    </row>
    <row r="14" spans="1:28" s="33" customFormat="1" ht="19.5" customHeight="1" x14ac:dyDescent="0.2">
      <c r="A14" s="23"/>
      <c r="B14" s="35" t="s">
        <v>187</v>
      </c>
      <c r="C14" s="47"/>
      <c r="D14" s="24"/>
      <c r="E14" s="20">
        <v>13232</v>
      </c>
      <c r="F14" s="17">
        <v>647</v>
      </c>
      <c r="G14" s="42">
        <v>844</v>
      </c>
      <c r="H14" s="19">
        <v>883</v>
      </c>
      <c r="I14" s="17">
        <v>994</v>
      </c>
      <c r="J14" s="42">
        <v>967</v>
      </c>
      <c r="K14" s="54">
        <v>1053</v>
      </c>
      <c r="L14" s="17">
        <v>926</v>
      </c>
      <c r="M14" s="54">
        <v>1042</v>
      </c>
      <c r="N14" s="19">
        <v>1098</v>
      </c>
      <c r="O14" s="17">
        <v>1086</v>
      </c>
      <c r="P14" s="42">
        <v>962</v>
      </c>
      <c r="Q14" s="17">
        <v>861</v>
      </c>
      <c r="R14" s="54">
        <v>670</v>
      </c>
      <c r="S14" s="17">
        <v>467</v>
      </c>
      <c r="T14" s="54">
        <v>318</v>
      </c>
      <c r="U14" s="17">
        <v>175</v>
      </c>
      <c r="V14" s="54">
        <v>183</v>
      </c>
      <c r="W14" s="18">
        <v>0</v>
      </c>
      <c r="X14" s="17">
        <v>37</v>
      </c>
      <c r="Y14" s="17">
        <v>4</v>
      </c>
      <c r="Z14" s="17">
        <v>15</v>
      </c>
      <c r="AA14" s="55"/>
      <c r="AB14" s="52" t="s">
        <v>186</v>
      </c>
    </row>
    <row r="15" spans="1:28" s="33" customFormat="1" ht="19.5" customHeight="1" x14ac:dyDescent="0.2">
      <c r="A15" s="23"/>
      <c r="B15" s="35" t="s">
        <v>185</v>
      </c>
      <c r="C15" s="47"/>
      <c r="D15" s="24"/>
      <c r="E15" s="20">
        <v>11245</v>
      </c>
      <c r="F15" s="17">
        <v>248</v>
      </c>
      <c r="G15" s="42">
        <v>306</v>
      </c>
      <c r="H15" s="19">
        <v>359</v>
      </c>
      <c r="I15" s="17">
        <v>302</v>
      </c>
      <c r="J15" s="42">
        <v>4325</v>
      </c>
      <c r="K15" s="54">
        <v>921</v>
      </c>
      <c r="L15" s="17">
        <v>650</v>
      </c>
      <c r="M15" s="54">
        <v>561</v>
      </c>
      <c r="N15" s="19">
        <v>437</v>
      </c>
      <c r="O15" s="17">
        <v>449</v>
      </c>
      <c r="P15" s="42">
        <v>435</v>
      </c>
      <c r="Q15" s="17">
        <v>647</v>
      </c>
      <c r="R15" s="54">
        <v>345</v>
      </c>
      <c r="S15" s="17">
        <v>171</v>
      </c>
      <c r="T15" s="54">
        <v>127</v>
      </c>
      <c r="U15" s="17">
        <v>87</v>
      </c>
      <c r="V15" s="54">
        <v>270</v>
      </c>
      <c r="W15" s="18">
        <v>0</v>
      </c>
      <c r="X15" s="17">
        <v>2</v>
      </c>
      <c r="Y15" s="17">
        <v>100</v>
      </c>
      <c r="Z15" s="17">
        <v>503</v>
      </c>
      <c r="AA15" s="52"/>
      <c r="AB15" s="52" t="s">
        <v>184</v>
      </c>
    </row>
    <row r="16" spans="1:28" s="29" customFormat="1" ht="19.5" customHeight="1" x14ac:dyDescent="0.2">
      <c r="A16" s="23"/>
      <c r="B16" s="35" t="s">
        <v>183</v>
      </c>
      <c r="C16" s="47"/>
      <c r="D16" s="24"/>
      <c r="E16" s="20">
        <v>15391</v>
      </c>
      <c r="F16" s="17">
        <v>638</v>
      </c>
      <c r="G16" s="17">
        <v>749</v>
      </c>
      <c r="H16" s="17">
        <v>765</v>
      </c>
      <c r="I16" s="17">
        <v>792</v>
      </c>
      <c r="J16" s="17">
        <v>2440</v>
      </c>
      <c r="K16" s="17">
        <v>1210</v>
      </c>
      <c r="L16" s="17">
        <v>1245</v>
      </c>
      <c r="M16" s="17">
        <v>1085</v>
      </c>
      <c r="N16" s="17">
        <v>974</v>
      </c>
      <c r="O16" s="17">
        <v>904</v>
      </c>
      <c r="P16" s="17">
        <v>866</v>
      </c>
      <c r="Q16" s="17">
        <v>1127</v>
      </c>
      <c r="R16" s="17">
        <v>1110</v>
      </c>
      <c r="S16" s="17">
        <v>575</v>
      </c>
      <c r="T16" s="17">
        <v>297</v>
      </c>
      <c r="U16" s="17">
        <v>177</v>
      </c>
      <c r="V16" s="19">
        <v>179</v>
      </c>
      <c r="W16" s="18">
        <v>0</v>
      </c>
      <c r="X16" s="17">
        <v>17</v>
      </c>
      <c r="Y16" s="17">
        <v>41</v>
      </c>
      <c r="Z16" s="17">
        <v>200</v>
      </c>
      <c r="AA16" s="52"/>
      <c r="AB16" s="52" t="s">
        <v>182</v>
      </c>
    </row>
    <row r="17" spans="1:28" s="29" customFormat="1" ht="19.5" customHeight="1" x14ac:dyDescent="0.2">
      <c r="A17" s="23"/>
      <c r="B17" s="35" t="s">
        <v>181</v>
      </c>
      <c r="C17" s="47"/>
      <c r="D17" s="24"/>
      <c r="E17" s="20">
        <v>3094</v>
      </c>
      <c r="F17" s="17">
        <v>142</v>
      </c>
      <c r="G17" s="17">
        <v>201</v>
      </c>
      <c r="H17" s="17">
        <v>181</v>
      </c>
      <c r="I17" s="17">
        <v>224</v>
      </c>
      <c r="J17" s="17">
        <v>208</v>
      </c>
      <c r="K17" s="17">
        <v>238</v>
      </c>
      <c r="L17" s="17">
        <v>255</v>
      </c>
      <c r="M17" s="17">
        <v>224</v>
      </c>
      <c r="N17" s="17">
        <v>257</v>
      </c>
      <c r="O17" s="17">
        <v>247</v>
      </c>
      <c r="P17" s="17">
        <v>248</v>
      </c>
      <c r="Q17" s="17">
        <v>186</v>
      </c>
      <c r="R17" s="17">
        <v>164</v>
      </c>
      <c r="S17" s="17">
        <v>115</v>
      </c>
      <c r="T17" s="17">
        <v>91</v>
      </c>
      <c r="U17" s="17">
        <v>45</v>
      </c>
      <c r="V17" s="19">
        <v>64</v>
      </c>
      <c r="W17" s="18">
        <v>0</v>
      </c>
      <c r="X17" s="17">
        <v>3</v>
      </c>
      <c r="Y17" s="17">
        <v>0</v>
      </c>
      <c r="Z17" s="17">
        <v>1</v>
      </c>
      <c r="AA17" s="52"/>
      <c r="AB17" s="52" t="s">
        <v>180</v>
      </c>
    </row>
    <row r="18" spans="1:28" s="29" customFormat="1" ht="19.5" customHeight="1" x14ac:dyDescent="0.2">
      <c r="A18" s="23"/>
      <c r="B18" s="35" t="s">
        <v>179</v>
      </c>
      <c r="C18" s="47"/>
      <c r="D18" s="24"/>
      <c r="E18" s="20">
        <v>4706</v>
      </c>
      <c r="F18" s="17">
        <v>204</v>
      </c>
      <c r="G18" s="17">
        <v>286</v>
      </c>
      <c r="H18" s="17">
        <v>275</v>
      </c>
      <c r="I18" s="17">
        <v>301</v>
      </c>
      <c r="J18" s="17">
        <v>348</v>
      </c>
      <c r="K18" s="17">
        <v>351</v>
      </c>
      <c r="L18" s="17">
        <v>307</v>
      </c>
      <c r="M18" s="17">
        <v>368</v>
      </c>
      <c r="N18" s="17">
        <v>387</v>
      </c>
      <c r="O18" s="17">
        <v>371</v>
      </c>
      <c r="P18" s="17">
        <v>376</v>
      </c>
      <c r="Q18" s="17">
        <v>308</v>
      </c>
      <c r="R18" s="17">
        <v>288</v>
      </c>
      <c r="S18" s="17">
        <v>194</v>
      </c>
      <c r="T18" s="17">
        <v>147</v>
      </c>
      <c r="U18" s="17">
        <v>84</v>
      </c>
      <c r="V18" s="19">
        <v>92</v>
      </c>
      <c r="W18" s="18">
        <v>0</v>
      </c>
      <c r="X18" s="17">
        <v>11</v>
      </c>
      <c r="Y18" s="17">
        <v>2</v>
      </c>
      <c r="Z18" s="17">
        <v>6</v>
      </c>
      <c r="AA18" s="52"/>
      <c r="AB18" s="52" t="s">
        <v>178</v>
      </c>
    </row>
    <row r="19" spans="1:28" s="29" customFormat="1" ht="19.5" customHeight="1" x14ac:dyDescent="0.2">
      <c r="A19" s="23" t="s">
        <v>177</v>
      </c>
      <c r="B19" s="35"/>
      <c r="C19" s="47"/>
      <c r="D19" s="24"/>
      <c r="E19" s="20">
        <v>47312</v>
      </c>
      <c r="F19" s="20">
        <v>2294</v>
      </c>
      <c r="G19" s="20">
        <v>2833</v>
      </c>
      <c r="H19" s="20">
        <v>3006</v>
      </c>
      <c r="I19" s="20">
        <v>2886</v>
      </c>
      <c r="J19" s="20">
        <v>2904</v>
      </c>
      <c r="K19" s="20">
        <v>3392</v>
      </c>
      <c r="L19" s="20">
        <v>3197</v>
      </c>
      <c r="M19" s="20">
        <v>3778</v>
      </c>
      <c r="N19" s="20">
        <v>4022</v>
      </c>
      <c r="O19" s="20">
        <v>4025</v>
      </c>
      <c r="P19" s="20">
        <v>3700</v>
      </c>
      <c r="Q19" s="20">
        <v>3224</v>
      </c>
      <c r="R19" s="20">
        <v>2448</v>
      </c>
      <c r="S19" s="20">
        <v>2033</v>
      </c>
      <c r="T19" s="20">
        <v>1491</v>
      </c>
      <c r="U19" s="20">
        <v>907</v>
      </c>
      <c r="V19" s="20">
        <v>1051</v>
      </c>
      <c r="W19" s="20">
        <v>0</v>
      </c>
      <c r="X19" s="20">
        <v>65</v>
      </c>
      <c r="Y19" s="20">
        <v>14</v>
      </c>
      <c r="Z19" s="44">
        <v>42</v>
      </c>
      <c r="AA19" s="53" t="s">
        <v>176</v>
      </c>
      <c r="AB19" s="53"/>
    </row>
    <row r="20" spans="1:28" s="29" customFormat="1" ht="19.5" customHeight="1" x14ac:dyDescent="0.2">
      <c r="A20" s="23"/>
      <c r="B20" s="23" t="s">
        <v>5</v>
      </c>
      <c r="C20" s="23"/>
      <c r="D20" s="24"/>
      <c r="E20" s="20">
        <v>39761</v>
      </c>
      <c r="F20" s="17">
        <v>1973</v>
      </c>
      <c r="G20" s="17">
        <v>2406</v>
      </c>
      <c r="H20" s="17">
        <v>2573</v>
      </c>
      <c r="I20" s="17">
        <v>2451</v>
      </c>
      <c r="J20" s="17">
        <v>2480</v>
      </c>
      <c r="K20" s="17">
        <v>2873</v>
      </c>
      <c r="L20" s="17">
        <v>2735</v>
      </c>
      <c r="M20" s="17">
        <v>3193</v>
      </c>
      <c r="N20" s="17">
        <v>3392</v>
      </c>
      <c r="O20" s="17">
        <v>3415</v>
      </c>
      <c r="P20" s="17">
        <v>3110</v>
      </c>
      <c r="Q20" s="17">
        <v>2643</v>
      </c>
      <c r="R20" s="17">
        <v>2018</v>
      </c>
      <c r="S20" s="17">
        <v>1679</v>
      </c>
      <c r="T20" s="17">
        <v>1192</v>
      </c>
      <c r="U20" s="17">
        <v>696</v>
      </c>
      <c r="V20" s="19">
        <v>842</v>
      </c>
      <c r="W20" s="18">
        <v>0</v>
      </c>
      <c r="X20" s="17">
        <v>47</v>
      </c>
      <c r="Y20" s="17">
        <v>13</v>
      </c>
      <c r="Z20" s="17">
        <v>30</v>
      </c>
      <c r="AA20" s="16"/>
      <c r="AB20" s="52" t="s">
        <v>4</v>
      </c>
    </row>
    <row r="21" spans="1:28" s="29" customFormat="1" ht="19.5" customHeight="1" x14ac:dyDescent="0.2">
      <c r="A21" s="23"/>
      <c r="B21" s="35" t="s">
        <v>175</v>
      </c>
      <c r="C21" s="47"/>
      <c r="D21" s="24"/>
      <c r="E21" s="20">
        <v>2905</v>
      </c>
      <c r="F21" s="17">
        <v>108</v>
      </c>
      <c r="G21" s="17">
        <v>163</v>
      </c>
      <c r="H21" s="17">
        <v>169</v>
      </c>
      <c r="I21" s="17">
        <v>155</v>
      </c>
      <c r="J21" s="17">
        <v>177</v>
      </c>
      <c r="K21" s="17">
        <v>219</v>
      </c>
      <c r="L21" s="17">
        <v>171</v>
      </c>
      <c r="M21" s="17">
        <v>221</v>
      </c>
      <c r="N21" s="17">
        <v>217</v>
      </c>
      <c r="O21" s="17">
        <v>234</v>
      </c>
      <c r="P21" s="17">
        <v>263</v>
      </c>
      <c r="Q21" s="17">
        <v>234</v>
      </c>
      <c r="R21" s="17">
        <v>147</v>
      </c>
      <c r="S21" s="17">
        <v>131</v>
      </c>
      <c r="T21" s="17">
        <v>115</v>
      </c>
      <c r="U21" s="17">
        <v>89</v>
      </c>
      <c r="V21" s="19">
        <v>85</v>
      </c>
      <c r="W21" s="18">
        <v>0</v>
      </c>
      <c r="X21" s="17">
        <v>3</v>
      </c>
      <c r="Y21" s="17">
        <v>0</v>
      </c>
      <c r="Z21" s="17">
        <v>4</v>
      </c>
      <c r="AA21" s="16"/>
      <c r="AB21" s="51" t="s">
        <v>174</v>
      </c>
    </row>
    <row r="22" spans="1:28" s="29" customFormat="1" ht="19.5" customHeight="1" x14ac:dyDescent="0.2">
      <c r="A22" s="23"/>
      <c r="B22" s="35" t="s">
        <v>173</v>
      </c>
      <c r="C22" s="47"/>
      <c r="D22" s="24"/>
      <c r="E22" s="20">
        <v>2845</v>
      </c>
      <c r="F22" s="17">
        <v>132</v>
      </c>
      <c r="G22" s="17">
        <v>151</v>
      </c>
      <c r="H22" s="17">
        <v>159</v>
      </c>
      <c r="I22" s="17">
        <v>157</v>
      </c>
      <c r="J22" s="17">
        <v>154</v>
      </c>
      <c r="K22" s="17">
        <v>183</v>
      </c>
      <c r="L22" s="17">
        <v>177</v>
      </c>
      <c r="M22" s="17">
        <v>196</v>
      </c>
      <c r="N22" s="17">
        <v>240</v>
      </c>
      <c r="O22" s="17">
        <v>240</v>
      </c>
      <c r="P22" s="17">
        <v>211</v>
      </c>
      <c r="Q22" s="17">
        <v>213</v>
      </c>
      <c r="R22" s="17">
        <v>191</v>
      </c>
      <c r="S22" s="17">
        <v>139</v>
      </c>
      <c r="T22" s="17">
        <v>118</v>
      </c>
      <c r="U22" s="17">
        <v>78</v>
      </c>
      <c r="V22" s="19">
        <v>90</v>
      </c>
      <c r="W22" s="18">
        <v>0</v>
      </c>
      <c r="X22" s="17">
        <v>9</v>
      </c>
      <c r="Y22" s="17">
        <v>1</v>
      </c>
      <c r="Z22" s="17">
        <v>6</v>
      </c>
      <c r="AA22" s="16"/>
      <c r="AB22" s="34" t="s">
        <v>172</v>
      </c>
    </row>
    <row r="23" spans="1:28" s="29" customFormat="1" ht="19.5" customHeight="1" x14ac:dyDescent="0.2">
      <c r="A23" s="47"/>
      <c r="B23" s="35" t="s">
        <v>171</v>
      </c>
      <c r="C23" s="47"/>
      <c r="D23" s="47"/>
      <c r="E23" s="20">
        <v>1801</v>
      </c>
      <c r="F23" s="17">
        <v>81</v>
      </c>
      <c r="G23" s="17">
        <v>113</v>
      </c>
      <c r="H23" s="17">
        <v>105</v>
      </c>
      <c r="I23" s="17">
        <v>123</v>
      </c>
      <c r="J23" s="17">
        <v>93</v>
      </c>
      <c r="K23" s="17">
        <v>117</v>
      </c>
      <c r="L23" s="17">
        <v>114</v>
      </c>
      <c r="M23" s="17">
        <v>168</v>
      </c>
      <c r="N23" s="17">
        <v>173</v>
      </c>
      <c r="O23" s="17">
        <v>136</v>
      </c>
      <c r="P23" s="17">
        <v>116</v>
      </c>
      <c r="Q23" s="17">
        <v>134</v>
      </c>
      <c r="R23" s="17">
        <v>92</v>
      </c>
      <c r="S23" s="17">
        <v>84</v>
      </c>
      <c r="T23" s="17">
        <v>66</v>
      </c>
      <c r="U23" s="17">
        <v>44</v>
      </c>
      <c r="V23" s="19">
        <v>34</v>
      </c>
      <c r="W23" s="18">
        <v>0</v>
      </c>
      <c r="X23" s="17">
        <v>6</v>
      </c>
      <c r="Y23" s="17">
        <v>0</v>
      </c>
      <c r="Z23" s="17">
        <v>2</v>
      </c>
      <c r="AA23" s="16"/>
      <c r="AB23" s="34" t="s">
        <v>170</v>
      </c>
    </row>
    <row r="24" spans="1:28" s="29" customFormat="1" ht="19.5" customHeight="1" x14ac:dyDescent="0.2">
      <c r="A24" s="23" t="s">
        <v>169</v>
      </c>
      <c r="B24" s="23"/>
      <c r="C24" s="23"/>
      <c r="D24" s="23"/>
      <c r="E24" s="20">
        <v>34881</v>
      </c>
      <c r="F24" s="20">
        <v>1850</v>
      </c>
      <c r="G24" s="20">
        <v>2244</v>
      </c>
      <c r="H24" s="20">
        <v>2321</v>
      </c>
      <c r="I24" s="20">
        <v>2468</v>
      </c>
      <c r="J24" s="20">
        <v>2477</v>
      </c>
      <c r="K24" s="20">
        <v>2703</v>
      </c>
      <c r="L24" s="20">
        <v>2537</v>
      </c>
      <c r="M24" s="20">
        <v>2838</v>
      </c>
      <c r="N24" s="20">
        <v>2998</v>
      </c>
      <c r="O24" s="20">
        <v>2886</v>
      </c>
      <c r="P24" s="20">
        <v>2567</v>
      </c>
      <c r="Q24" s="20">
        <v>2140</v>
      </c>
      <c r="R24" s="20">
        <v>1602</v>
      </c>
      <c r="S24" s="20">
        <v>1159</v>
      </c>
      <c r="T24" s="20">
        <v>883</v>
      </c>
      <c r="U24" s="20">
        <v>515</v>
      </c>
      <c r="V24" s="20">
        <v>527</v>
      </c>
      <c r="W24" s="20">
        <v>0</v>
      </c>
      <c r="X24" s="20">
        <v>92</v>
      </c>
      <c r="Y24" s="20">
        <v>15</v>
      </c>
      <c r="Z24" s="44">
        <v>59</v>
      </c>
      <c r="AA24" s="25" t="s">
        <v>168</v>
      </c>
      <c r="AB24" s="50"/>
    </row>
    <row r="25" spans="1:28" s="29" customFormat="1" ht="19.5" customHeight="1" x14ac:dyDescent="0.2">
      <c r="A25" s="47"/>
      <c r="B25" s="23" t="s">
        <v>5</v>
      </c>
      <c r="C25" s="23"/>
      <c r="D25" s="24"/>
      <c r="E25" s="20">
        <v>28282</v>
      </c>
      <c r="F25" s="17">
        <v>1502</v>
      </c>
      <c r="G25" s="17">
        <v>1807</v>
      </c>
      <c r="H25" s="17">
        <v>1879</v>
      </c>
      <c r="I25" s="17">
        <v>1986</v>
      </c>
      <c r="J25" s="17">
        <v>2020</v>
      </c>
      <c r="K25" s="17">
        <v>2207</v>
      </c>
      <c r="L25" s="17">
        <v>2090</v>
      </c>
      <c r="M25" s="17">
        <v>2338</v>
      </c>
      <c r="N25" s="17">
        <v>2442</v>
      </c>
      <c r="O25" s="17">
        <v>2336</v>
      </c>
      <c r="P25" s="17">
        <v>2077</v>
      </c>
      <c r="Q25" s="17">
        <v>1739</v>
      </c>
      <c r="R25" s="17">
        <v>1274</v>
      </c>
      <c r="S25" s="17">
        <v>929</v>
      </c>
      <c r="T25" s="17">
        <v>687</v>
      </c>
      <c r="U25" s="17">
        <v>423</v>
      </c>
      <c r="V25" s="19">
        <v>423</v>
      </c>
      <c r="W25" s="18">
        <v>0</v>
      </c>
      <c r="X25" s="17">
        <v>74</v>
      </c>
      <c r="Y25" s="17">
        <v>11</v>
      </c>
      <c r="Z25" s="17">
        <v>38</v>
      </c>
      <c r="AA25" s="16"/>
      <c r="AB25" s="16" t="s">
        <v>4</v>
      </c>
    </row>
    <row r="26" spans="1:28" s="29" customFormat="1" ht="19.5" customHeight="1" x14ac:dyDescent="0.2">
      <c r="A26" s="23"/>
      <c r="B26" s="35" t="s">
        <v>167</v>
      </c>
      <c r="C26" s="23"/>
      <c r="D26" s="23"/>
      <c r="E26" s="20">
        <v>2911</v>
      </c>
      <c r="F26" s="17">
        <v>138</v>
      </c>
      <c r="G26" s="17">
        <v>177</v>
      </c>
      <c r="H26" s="17">
        <v>178</v>
      </c>
      <c r="I26" s="17">
        <v>213</v>
      </c>
      <c r="J26" s="17">
        <v>180</v>
      </c>
      <c r="K26" s="17">
        <v>201</v>
      </c>
      <c r="L26" s="17">
        <v>202</v>
      </c>
      <c r="M26" s="17">
        <v>223</v>
      </c>
      <c r="N26" s="17">
        <v>247</v>
      </c>
      <c r="O26" s="17">
        <v>267</v>
      </c>
      <c r="P26" s="17">
        <v>223</v>
      </c>
      <c r="Q26" s="17">
        <v>171</v>
      </c>
      <c r="R26" s="17">
        <v>163</v>
      </c>
      <c r="S26" s="17">
        <v>108</v>
      </c>
      <c r="T26" s="17">
        <v>94</v>
      </c>
      <c r="U26" s="17">
        <v>50</v>
      </c>
      <c r="V26" s="19">
        <v>54</v>
      </c>
      <c r="W26" s="18">
        <v>0</v>
      </c>
      <c r="X26" s="17">
        <v>8</v>
      </c>
      <c r="Y26" s="17">
        <v>2</v>
      </c>
      <c r="Z26" s="17">
        <v>12</v>
      </c>
      <c r="AA26" s="16"/>
      <c r="AB26" s="34" t="s">
        <v>166</v>
      </c>
    </row>
    <row r="27" spans="1:28" s="29" customFormat="1" ht="19.5" customHeight="1" x14ac:dyDescent="0.2">
      <c r="A27" s="47"/>
      <c r="B27" s="35" t="s">
        <v>165</v>
      </c>
      <c r="C27" s="47"/>
      <c r="D27" s="47"/>
      <c r="E27" s="20">
        <v>3688</v>
      </c>
      <c r="F27" s="17">
        <v>210</v>
      </c>
      <c r="G27" s="17">
        <v>260</v>
      </c>
      <c r="H27" s="17">
        <v>264</v>
      </c>
      <c r="I27" s="17">
        <v>269</v>
      </c>
      <c r="J27" s="17">
        <v>277</v>
      </c>
      <c r="K27" s="17">
        <v>295</v>
      </c>
      <c r="L27" s="17">
        <v>245</v>
      </c>
      <c r="M27" s="17">
        <v>277</v>
      </c>
      <c r="N27" s="17">
        <v>309</v>
      </c>
      <c r="O27" s="17">
        <v>283</v>
      </c>
      <c r="P27" s="17">
        <v>267</v>
      </c>
      <c r="Q27" s="17">
        <v>230</v>
      </c>
      <c r="R27" s="17">
        <v>165</v>
      </c>
      <c r="S27" s="17">
        <v>122</v>
      </c>
      <c r="T27" s="17">
        <v>102</v>
      </c>
      <c r="U27" s="17">
        <v>42</v>
      </c>
      <c r="V27" s="19">
        <v>50</v>
      </c>
      <c r="W27" s="18">
        <v>0</v>
      </c>
      <c r="X27" s="17">
        <v>10</v>
      </c>
      <c r="Y27" s="17">
        <v>2</v>
      </c>
      <c r="Z27" s="17">
        <v>9</v>
      </c>
      <c r="AA27" s="16"/>
      <c r="AB27" s="34" t="s">
        <v>164</v>
      </c>
    </row>
    <row r="28" spans="1:28" s="29" customFormat="1" ht="19.5" customHeight="1" x14ac:dyDescent="0.2">
      <c r="A28" s="23" t="s">
        <v>163</v>
      </c>
      <c r="B28" s="47"/>
      <c r="C28" s="47"/>
      <c r="D28" s="47"/>
      <c r="E28" s="20">
        <v>39164</v>
      </c>
      <c r="F28" s="20">
        <v>1731</v>
      </c>
      <c r="G28" s="20">
        <v>2233</v>
      </c>
      <c r="H28" s="20">
        <v>2442</v>
      </c>
      <c r="I28" s="20">
        <v>2469</v>
      </c>
      <c r="J28" s="20">
        <v>2597</v>
      </c>
      <c r="K28" s="20">
        <v>2936</v>
      </c>
      <c r="L28" s="20">
        <v>2739</v>
      </c>
      <c r="M28" s="20">
        <v>3053</v>
      </c>
      <c r="N28" s="20">
        <v>3347</v>
      </c>
      <c r="O28" s="20">
        <v>3135</v>
      </c>
      <c r="P28" s="20">
        <v>3144</v>
      </c>
      <c r="Q28" s="20">
        <v>2652</v>
      </c>
      <c r="R28" s="20">
        <v>2039</v>
      </c>
      <c r="S28" s="20">
        <v>1543</v>
      </c>
      <c r="T28" s="20">
        <v>1267</v>
      </c>
      <c r="U28" s="20">
        <v>780</v>
      </c>
      <c r="V28" s="20">
        <v>944</v>
      </c>
      <c r="W28" s="20">
        <v>2</v>
      </c>
      <c r="X28" s="20">
        <v>47</v>
      </c>
      <c r="Y28" s="20">
        <v>13</v>
      </c>
      <c r="Z28" s="44">
        <v>51</v>
      </c>
      <c r="AA28" s="25" t="s">
        <v>162</v>
      </c>
      <c r="AB28" s="50"/>
    </row>
    <row r="29" spans="1:28" s="29" customFormat="1" ht="19.5" customHeight="1" x14ac:dyDescent="0.2">
      <c r="A29" s="23"/>
      <c r="B29" s="23" t="s">
        <v>5</v>
      </c>
      <c r="C29" s="23"/>
      <c r="D29" s="24"/>
      <c r="E29" s="20">
        <v>36744</v>
      </c>
      <c r="F29" s="17">
        <v>1628</v>
      </c>
      <c r="G29" s="17">
        <v>2098</v>
      </c>
      <c r="H29" s="17">
        <v>2303</v>
      </c>
      <c r="I29" s="17">
        <v>2336</v>
      </c>
      <c r="J29" s="17">
        <v>2438</v>
      </c>
      <c r="K29" s="17">
        <v>2753</v>
      </c>
      <c r="L29" s="17">
        <v>2569</v>
      </c>
      <c r="M29" s="17">
        <v>2894</v>
      </c>
      <c r="N29" s="17">
        <v>3153</v>
      </c>
      <c r="O29" s="17">
        <v>2944</v>
      </c>
      <c r="P29" s="17">
        <v>2929</v>
      </c>
      <c r="Q29" s="17">
        <v>2449</v>
      </c>
      <c r="R29" s="17">
        <v>1919</v>
      </c>
      <c r="S29" s="17">
        <v>1443</v>
      </c>
      <c r="T29" s="17">
        <v>1183</v>
      </c>
      <c r="U29" s="17">
        <v>736</v>
      </c>
      <c r="V29" s="19">
        <v>876</v>
      </c>
      <c r="W29" s="18">
        <v>0</v>
      </c>
      <c r="X29" s="17">
        <v>37</v>
      </c>
      <c r="Y29" s="17">
        <v>12</v>
      </c>
      <c r="Z29" s="17">
        <v>44</v>
      </c>
      <c r="AA29" s="16"/>
      <c r="AB29" s="16" t="s">
        <v>4</v>
      </c>
    </row>
    <row r="30" spans="1:28" s="29" customFormat="1" ht="19.5" customHeight="1" x14ac:dyDescent="0.2">
      <c r="A30" s="23"/>
      <c r="B30" s="35" t="s">
        <v>161</v>
      </c>
      <c r="C30" s="23"/>
      <c r="D30" s="23"/>
      <c r="E30" s="20">
        <v>1349</v>
      </c>
      <c r="F30" s="17">
        <v>59</v>
      </c>
      <c r="G30" s="17">
        <v>81</v>
      </c>
      <c r="H30" s="17">
        <v>75</v>
      </c>
      <c r="I30" s="17">
        <v>82</v>
      </c>
      <c r="J30" s="17">
        <v>88</v>
      </c>
      <c r="K30" s="17">
        <v>98</v>
      </c>
      <c r="L30" s="17">
        <v>90</v>
      </c>
      <c r="M30" s="17">
        <v>84</v>
      </c>
      <c r="N30" s="17">
        <v>111</v>
      </c>
      <c r="O30" s="17">
        <v>120</v>
      </c>
      <c r="P30" s="17">
        <v>117</v>
      </c>
      <c r="Q30" s="17">
        <v>106</v>
      </c>
      <c r="R30" s="17">
        <v>64</v>
      </c>
      <c r="S30" s="17">
        <v>59</v>
      </c>
      <c r="T30" s="17">
        <v>48</v>
      </c>
      <c r="U30" s="17">
        <v>23</v>
      </c>
      <c r="V30" s="19">
        <v>39</v>
      </c>
      <c r="W30" s="18">
        <v>0</v>
      </c>
      <c r="X30" s="17">
        <v>2</v>
      </c>
      <c r="Y30" s="17">
        <v>1</v>
      </c>
      <c r="Z30" s="17">
        <v>2</v>
      </c>
      <c r="AA30" s="16"/>
      <c r="AB30" s="34" t="s">
        <v>160</v>
      </c>
    </row>
    <row r="31" spans="1:28" s="29" customFormat="1" ht="19.5" customHeight="1" x14ac:dyDescent="0.2">
      <c r="A31" s="23"/>
      <c r="B31" s="35" t="s">
        <v>159</v>
      </c>
      <c r="C31" s="23"/>
      <c r="D31" s="23"/>
      <c r="E31" s="20">
        <v>1071</v>
      </c>
      <c r="F31" s="17">
        <v>44</v>
      </c>
      <c r="G31" s="17">
        <v>54</v>
      </c>
      <c r="H31" s="17">
        <v>64</v>
      </c>
      <c r="I31" s="17">
        <v>51</v>
      </c>
      <c r="J31" s="17">
        <v>71</v>
      </c>
      <c r="K31" s="17">
        <v>85</v>
      </c>
      <c r="L31" s="17">
        <v>80</v>
      </c>
      <c r="M31" s="17">
        <v>75</v>
      </c>
      <c r="N31" s="17">
        <v>83</v>
      </c>
      <c r="O31" s="17">
        <v>71</v>
      </c>
      <c r="P31" s="17">
        <v>98</v>
      </c>
      <c r="Q31" s="17">
        <v>97</v>
      </c>
      <c r="R31" s="17">
        <v>56</v>
      </c>
      <c r="S31" s="17">
        <v>41</v>
      </c>
      <c r="T31" s="17">
        <v>36</v>
      </c>
      <c r="U31" s="17">
        <v>21</v>
      </c>
      <c r="V31" s="19">
        <v>29</v>
      </c>
      <c r="W31" s="18">
        <v>2</v>
      </c>
      <c r="X31" s="17">
        <v>8</v>
      </c>
      <c r="Y31" s="17">
        <v>0</v>
      </c>
      <c r="Z31" s="17">
        <v>5</v>
      </c>
      <c r="AA31" s="16"/>
      <c r="AB31" s="34" t="s">
        <v>158</v>
      </c>
    </row>
    <row r="32" spans="1:28" s="29" customFormat="1" ht="19.5" customHeight="1" x14ac:dyDescent="0.2">
      <c r="A32" s="23" t="s">
        <v>157</v>
      </c>
      <c r="B32" s="31"/>
      <c r="C32" s="31"/>
      <c r="D32" s="31"/>
      <c r="E32" s="20">
        <v>10186</v>
      </c>
      <c r="F32" s="20">
        <v>475</v>
      </c>
      <c r="G32" s="20">
        <v>542</v>
      </c>
      <c r="H32" s="20">
        <v>646</v>
      </c>
      <c r="I32" s="20">
        <v>656</v>
      </c>
      <c r="J32" s="20">
        <v>687</v>
      </c>
      <c r="K32" s="20">
        <v>795</v>
      </c>
      <c r="L32" s="20">
        <v>708</v>
      </c>
      <c r="M32" s="20">
        <v>818</v>
      </c>
      <c r="N32" s="20">
        <v>773</v>
      </c>
      <c r="O32" s="20">
        <v>764</v>
      </c>
      <c r="P32" s="20">
        <v>816</v>
      </c>
      <c r="Q32" s="20">
        <v>696</v>
      </c>
      <c r="R32" s="20">
        <v>593</v>
      </c>
      <c r="S32" s="20">
        <v>429</v>
      </c>
      <c r="T32" s="20">
        <v>319</v>
      </c>
      <c r="U32" s="20">
        <v>185</v>
      </c>
      <c r="V32" s="20">
        <v>257</v>
      </c>
      <c r="W32" s="20">
        <v>0</v>
      </c>
      <c r="X32" s="20">
        <v>9</v>
      </c>
      <c r="Y32" s="20">
        <v>6</v>
      </c>
      <c r="Z32" s="44">
        <v>12</v>
      </c>
      <c r="AA32" s="25" t="s">
        <v>156</v>
      </c>
      <c r="AB32" s="16"/>
    </row>
    <row r="33" spans="1:28" s="29" customFormat="1" ht="19.5" customHeight="1" x14ac:dyDescent="0.2">
      <c r="A33" s="23"/>
      <c r="B33" s="23" t="s">
        <v>5</v>
      </c>
      <c r="C33" s="23"/>
      <c r="D33" s="24"/>
      <c r="E33" s="20">
        <v>8569</v>
      </c>
      <c r="F33" s="17">
        <v>411</v>
      </c>
      <c r="G33" s="17">
        <v>453</v>
      </c>
      <c r="H33" s="17">
        <v>560</v>
      </c>
      <c r="I33" s="17">
        <v>570</v>
      </c>
      <c r="J33" s="17">
        <v>569</v>
      </c>
      <c r="K33" s="17">
        <v>659</v>
      </c>
      <c r="L33" s="17">
        <v>602</v>
      </c>
      <c r="M33" s="17">
        <v>692</v>
      </c>
      <c r="N33" s="17">
        <v>673</v>
      </c>
      <c r="O33" s="17">
        <v>645</v>
      </c>
      <c r="P33" s="17">
        <v>691</v>
      </c>
      <c r="Q33" s="17">
        <v>569</v>
      </c>
      <c r="R33" s="17">
        <v>495</v>
      </c>
      <c r="S33" s="17">
        <v>341</v>
      </c>
      <c r="T33" s="17">
        <v>263</v>
      </c>
      <c r="U33" s="17">
        <v>147</v>
      </c>
      <c r="V33" s="19">
        <v>207</v>
      </c>
      <c r="W33" s="18">
        <v>0</v>
      </c>
      <c r="X33" s="17">
        <v>8</v>
      </c>
      <c r="Y33" s="17">
        <v>5</v>
      </c>
      <c r="Z33" s="17">
        <v>9</v>
      </c>
      <c r="AA33" s="16"/>
      <c r="AB33" s="16" t="s">
        <v>4</v>
      </c>
    </row>
    <row r="34" spans="1:28" s="29" customFormat="1" ht="19.5" customHeight="1" x14ac:dyDescent="0.2">
      <c r="A34" s="23"/>
      <c r="B34" s="35" t="s">
        <v>155</v>
      </c>
      <c r="C34" s="23"/>
      <c r="D34" s="23"/>
      <c r="E34" s="20">
        <v>1617</v>
      </c>
      <c r="F34" s="17">
        <v>64</v>
      </c>
      <c r="G34" s="17">
        <v>89</v>
      </c>
      <c r="H34" s="17">
        <v>86</v>
      </c>
      <c r="I34" s="17">
        <v>86</v>
      </c>
      <c r="J34" s="17">
        <v>118</v>
      </c>
      <c r="K34" s="17">
        <v>136</v>
      </c>
      <c r="L34" s="17">
        <v>106</v>
      </c>
      <c r="M34" s="17">
        <v>126</v>
      </c>
      <c r="N34" s="17">
        <v>100</v>
      </c>
      <c r="O34" s="17">
        <v>119</v>
      </c>
      <c r="P34" s="17">
        <v>125</v>
      </c>
      <c r="Q34" s="17">
        <v>127</v>
      </c>
      <c r="R34" s="17">
        <v>98</v>
      </c>
      <c r="S34" s="17">
        <v>88</v>
      </c>
      <c r="T34" s="17">
        <v>56</v>
      </c>
      <c r="U34" s="17">
        <v>38</v>
      </c>
      <c r="V34" s="19">
        <v>50</v>
      </c>
      <c r="W34" s="18">
        <v>0</v>
      </c>
      <c r="X34" s="17">
        <v>1</v>
      </c>
      <c r="Y34" s="17">
        <v>1</v>
      </c>
      <c r="Z34" s="17">
        <v>3</v>
      </c>
      <c r="AA34" s="16"/>
      <c r="AB34" s="34" t="s">
        <v>154</v>
      </c>
    </row>
    <row r="35" spans="1:28" s="29" customFormat="1" ht="19.5" customHeight="1" x14ac:dyDescent="0.2">
      <c r="A35" s="23" t="s">
        <v>153</v>
      </c>
      <c r="B35" s="48"/>
      <c r="C35" s="48"/>
      <c r="D35" s="23"/>
      <c r="E35" s="20">
        <v>35589</v>
      </c>
      <c r="F35" s="20">
        <v>1725</v>
      </c>
      <c r="G35" s="20">
        <v>2078</v>
      </c>
      <c r="H35" s="20">
        <v>2207</v>
      </c>
      <c r="I35" s="20">
        <v>2429</v>
      </c>
      <c r="J35" s="20">
        <v>2319</v>
      </c>
      <c r="K35" s="20">
        <v>2607</v>
      </c>
      <c r="L35" s="20">
        <v>2601</v>
      </c>
      <c r="M35" s="20">
        <v>2719</v>
      </c>
      <c r="N35" s="20">
        <v>2919</v>
      </c>
      <c r="O35" s="20">
        <v>2957</v>
      </c>
      <c r="P35" s="20">
        <v>2891</v>
      </c>
      <c r="Q35" s="20">
        <v>2473</v>
      </c>
      <c r="R35" s="20">
        <v>1791</v>
      </c>
      <c r="S35" s="20">
        <v>1386</v>
      </c>
      <c r="T35" s="20">
        <v>1015</v>
      </c>
      <c r="U35" s="20">
        <v>626</v>
      </c>
      <c r="V35" s="20">
        <v>714</v>
      </c>
      <c r="W35" s="20">
        <v>0</v>
      </c>
      <c r="X35" s="20">
        <v>30</v>
      </c>
      <c r="Y35" s="20">
        <v>18</v>
      </c>
      <c r="Z35" s="44">
        <v>84</v>
      </c>
      <c r="AA35" s="25" t="s">
        <v>152</v>
      </c>
      <c r="AB35" s="16"/>
    </row>
    <row r="36" spans="1:28" s="29" customFormat="1" ht="19.5" customHeight="1" x14ac:dyDescent="0.2">
      <c r="A36" s="35" t="s">
        <v>151</v>
      </c>
      <c r="B36" s="21"/>
      <c r="C36" s="35"/>
      <c r="D36" s="23"/>
      <c r="E36" s="20">
        <v>33687</v>
      </c>
      <c r="F36" s="17">
        <v>1568</v>
      </c>
      <c r="G36" s="17">
        <v>1944</v>
      </c>
      <c r="H36" s="17">
        <v>2090</v>
      </c>
      <c r="I36" s="17">
        <v>2299</v>
      </c>
      <c r="J36" s="17">
        <v>2203</v>
      </c>
      <c r="K36" s="17">
        <v>2465</v>
      </c>
      <c r="L36" s="17">
        <v>2464</v>
      </c>
      <c r="M36" s="17">
        <v>2585</v>
      </c>
      <c r="N36" s="17">
        <v>2789</v>
      </c>
      <c r="O36" s="17">
        <v>2804</v>
      </c>
      <c r="P36" s="17">
        <v>2762</v>
      </c>
      <c r="Q36" s="17">
        <v>2353</v>
      </c>
      <c r="R36" s="17">
        <v>1699</v>
      </c>
      <c r="S36" s="17">
        <v>1310</v>
      </c>
      <c r="T36" s="17">
        <v>963</v>
      </c>
      <c r="U36" s="17">
        <v>599</v>
      </c>
      <c r="V36" s="19">
        <v>671</v>
      </c>
      <c r="W36" s="18">
        <v>0</v>
      </c>
      <c r="X36" s="17">
        <v>28</v>
      </c>
      <c r="Y36" s="17">
        <v>18</v>
      </c>
      <c r="Z36" s="17">
        <v>73</v>
      </c>
      <c r="AA36" s="16"/>
      <c r="AB36" s="34" t="s">
        <v>4</v>
      </c>
    </row>
    <row r="37" spans="1:28" s="29" customFormat="1" ht="19.5" customHeight="1" x14ac:dyDescent="0.2">
      <c r="A37" s="35"/>
      <c r="B37" s="35" t="s">
        <v>150</v>
      </c>
      <c r="C37" s="35"/>
      <c r="D37" s="23"/>
      <c r="E37" s="20">
        <v>1902</v>
      </c>
      <c r="F37" s="17">
        <v>157</v>
      </c>
      <c r="G37" s="17">
        <v>134</v>
      </c>
      <c r="H37" s="17">
        <v>117</v>
      </c>
      <c r="I37" s="17">
        <v>130</v>
      </c>
      <c r="J37" s="17">
        <v>116</v>
      </c>
      <c r="K37" s="17">
        <v>142</v>
      </c>
      <c r="L37" s="17">
        <v>137</v>
      </c>
      <c r="M37" s="17">
        <v>134</v>
      </c>
      <c r="N37" s="17">
        <v>130</v>
      </c>
      <c r="O37" s="17">
        <v>153</v>
      </c>
      <c r="P37" s="17">
        <v>129</v>
      </c>
      <c r="Q37" s="17">
        <v>120</v>
      </c>
      <c r="R37" s="17">
        <v>92</v>
      </c>
      <c r="S37" s="17">
        <v>76</v>
      </c>
      <c r="T37" s="17">
        <v>52</v>
      </c>
      <c r="U37" s="17">
        <v>27</v>
      </c>
      <c r="V37" s="19">
        <v>43</v>
      </c>
      <c r="W37" s="18">
        <v>0</v>
      </c>
      <c r="X37" s="17">
        <v>2</v>
      </c>
      <c r="Y37" s="17">
        <v>0</v>
      </c>
      <c r="Z37" s="17">
        <v>11</v>
      </c>
      <c r="AA37" s="16"/>
      <c r="AB37" s="34" t="s">
        <v>149</v>
      </c>
    </row>
    <row r="38" spans="1:28" s="29" customFormat="1" ht="19.5" customHeight="1" x14ac:dyDescent="0.2">
      <c r="A38" s="23" t="s">
        <v>148</v>
      </c>
      <c r="B38" s="48"/>
      <c r="C38" s="48"/>
      <c r="D38" s="23"/>
      <c r="E38" s="20">
        <v>40429</v>
      </c>
      <c r="F38" s="20">
        <v>2002</v>
      </c>
      <c r="G38" s="20">
        <v>2398</v>
      </c>
      <c r="H38" s="20">
        <v>2497</v>
      </c>
      <c r="I38" s="20">
        <v>2589</v>
      </c>
      <c r="J38" s="20">
        <v>2505</v>
      </c>
      <c r="K38" s="20">
        <v>2887</v>
      </c>
      <c r="L38" s="20">
        <v>2797</v>
      </c>
      <c r="M38" s="20">
        <v>3084</v>
      </c>
      <c r="N38" s="20">
        <v>3462</v>
      </c>
      <c r="O38" s="20">
        <v>3413</v>
      </c>
      <c r="P38" s="20">
        <v>3226</v>
      </c>
      <c r="Q38" s="20">
        <v>2757</v>
      </c>
      <c r="R38" s="20">
        <v>2062</v>
      </c>
      <c r="S38" s="20">
        <v>1607</v>
      </c>
      <c r="T38" s="20">
        <v>1134</v>
      </c>
      <c r="U38" s="20">
        <v>789</v>
      </c>
      <c r="V38" s="20">
        <v>944</v>
      </c>
      <c r="W38" s="20">
        <v>0</v>
      </c>
      <c r="X38" s="20">
        <v>47</v>
      </c>
      <c r="Y38" s="20">
        <v>30</v>
      </c>
      <c r="Z38" s="44">
        <v>199</v>
      </c>
      <c r="AA38" s="25" t="s">
        <v>147</v>
      </c>
      <c r="AB38" s="16"/>
    </row>
    <row r="39" spans="1:28" s="29" customFormat="1" ht="19.5" customHeight="1" x14ac:dyDescent="0.2">
      <c r="A39" s="23"/>
      <c r="B39" s="23" t="s">
        <v>5</v>
      </c>
      <c r="C39" s="23"/>
      <c r="D39" s="24"/>
      <c r="E39" s="20">
        <v>24083</v>
      </c>
      <c r="F39" s="17">
        <v>1181</v>
      </c>
      <c r="G39" s="17">
        <v>1438</v>
      </c>
      <c r="H39" s="17">
        <v>1480</v>
      </c>
      <c r="I39" s="17">
        <v>1527</v>
      </c>
      <c r="J39" s="17">
        <v>1473</v>
      </c>
      <c r="K39" s="17">
        <v>1686</v>
      </c>
      <c r="L39" s="17">
        <v>1684</v>
      </c>
      <c r="M39" s="17">
        <v>1860</v>
      </c>
      <c r="N39" s="17">
        <v>2069</v>
      </c>
      <c r="O39" s="17">
        <v>2061</v>
      </c>
      <c r="P39" s="17">
        <v>1939</v>
      </c>
      <c r="Q39" s="17">
        <v>1659</v>
      </c>
      <c r="R39" s="17">
        <v>1233</v>
      </c>
      <c r="S39" s="17">
        <v>980</v>
      </c>
      <c r="T39" s="17">
        <v>684</v>
      </c>
      <c r="U39" s="17">
        <v>483</v>
      </c>
      <c r="V39" s="19">
        <v>589</v>
      </c>
      <c r="W39" s="18">
        <v>0</v>
      </c>
      <c r="X39" s="17">
        <v>30</v>
      </c>
      <c r="Y39" s="17">
        <v>11</v>
      </c>
      <c r="Z39" s="17">
        <v>16</v>
      </c>
      <c r="AA39" s="16"/>
      <c r="AB39" s="16" t="s">
        <v>4</v>
      </c>
    </row>
    <row r="40" spans="1:28" s="29" customFormat="1" ht="19.5" customHeight="1" x14ac:dyDescent="0.2">
      <c r="A40" s="35"/>
      <c r="B40" s="35" t="s">
        <v>146</v>
      </c>
      <c r="C40" s="35"/>
      <c r="D40" s="23"/>
      <c r="E40" s="20">
        <v>6037</v>
      </c>
      <c r="F40" s="17">
        <v>302</v>
      </c>
      <c r="G40" s="17">
        <v>325</v>
      </c>
      <c r="H40" s="17">
        <v>345</v>
      </c>
      <c r="I40" s="17">
        <v>362</v>
      </c>
      <c r="J40" s="17">
        <v>344</v>
      </c>
      <c r="K40" s="17">
        <v>449</v>
      </c>
      <c r="L40" s="17">
        <v>381</v>
      </c>
      <c r="M40" s="17">
        <v>434</v>
      </c>
      <c r="N40" s="17">
        <v>457</v>
      </c>
      <c r="O40" s="17">
        <v>461</v>
      </c>
      <c r="P40" s="17">
        <v>457</v>
      </c>
      <c r="Q40" s="17">
        <v>422</v>
      </c>
      <c r="R40" s="17">
        <v>347</v>
      </c>
      <c r="S40" s="17">
        <v>278</v>
      </c>
      <c r="T40" s="17">
        <v>182</v>
      </c>
      <c r="U40" s="17">
        <v>147</v>
      </c>
      <c r="V40" s="19">
        <v>144</v>
      </c>
      <c r="W40" s="18">
        <v>0</v>
      </c>
      <c r="X40" s="17">
        <v>11</v>
      </c>
      <c r="Y40" s="17">
        <v>16</v>
      </c>
      <c r="Z40" s="17">
        <v>173</v>
      </c>
      <c r="AA40" s="16"/>
      <c r="AB40" s="34" t="s">
        <v>145</v>
      </c>
    </row>
    <row r="41" spans="1:28" s="14" customFormat="1" ht="19.5" customHeight="1" x14ac:dyDescent="0.2">
      <c r="A41" s="35"/>
      <c r="B41" s="35" t="s">
        <v>144</v>
      </c>
      <c r="C41" s="35"/>
      <c r="D41" s="23"/>
      <c r="E41" s="20">
        <v>4776</v>
      </c>
      <c r="F41" s="20">
        <v>224</v>
      </c>
      <c r="G41" s="20">
        <v>259</v>
      </c>
      <c r="H41" s="20">
        <v>283</v>
      </c>
      <c r="I41" s="20">
        <v>342</v>
      </c>
      <c r="J41" s="20">
        <v>328</v>
      </c>
      <c r="K41" s="20">
        <v>358</v>
      </c>
      <c r="L41" s="20">
        <v>353</v>
      </c>
      <c r="M41" s="20">
        <v>379</v>
      </c>
      <c r="N41" s="20">
        <v>419</v>
      </c>
      <c r="O41" s="20">
        <v>441</v>
      </c>
      <c r="P41" s="20">
        <v>398</v>
      </c>
      <c r="Q41" s="20">
        <v>309</v>
      </c>
      <c r="R41" s="20">
        <v>230</v>
      </c>
      <c r="S41" s="20">
        <v>151</v>
      </c>
      <c r="T41" s="20">
        <v>123</v>
      </c>
      <c r="U41" s="20">
        <v>78</v>
      </c>
      <c r="V41" s="20">
        <v>93</v>
      </c>
      <c r="W41" s="20">
        <v>0</v>
      </c>
      <c r="X41" s="20">
        <v>1</v>
      </c>
      <c r="Y41" s="20">
        <v>3</v>
      </c>
      <c r="Z41" s="44">
        <v>4</v>
      </c>
      <c r="AA41" s="16"/>
      <c r="AB41" s="34" t="s">
        <v>143</v>
      </c>
    </row>
    <row r="42" spans="1:28" s="40" customFormat="1" ht="19.5" customHeight="1" x14ac:dyDescent="0.2">
      <c r="A42" s="35"/>
      <c r="B42" s="35" t="s">
        <v>142</v>
      </c>
      <c r="C42" s="35"/>
      <c r="D42" s="31"/>
      <c r="E42" s="20">
        <v>5533</v>
      </c>
      <c r="F42" s="20">
        <v>295</v>
      </c>
      <c r="G42" s="20">
        <v>376</v>
      </c>
      <c r="H42" s="20">
        <v>389</v>
      </c>
      <c r="I42" s="20">
        <v>358</v>
      </c>
      <c r="J42" s="20">
        <v>360</v>
      </c>
      <c r="K42" s="20">
        <v>394</v>
      </c>
      <c r="L42" s="20">
        <v>379</v>
      </c>
      <c r="M42" s="20">
        <v>411</v>
      </c>
      <c r="N42" s="20">
        <v>517</v>
      </c>
      <c r="O42" s="20">
        <v>450</v>
      </c>
      <c r="P42" s="20">
        <v>432</v>
      </c>
      <c r="Q42" s="20">
        <v>367</v>
      </c>
      <c r="R42" s="20">
        <v>252</v>
      </c>
      <c r="S42" s="20">
        <v>198</v>
      </c>
      <c r="T42" s="20">
        <v>145</v>
      </c>
      <c r="U42" s="20">
        <v>81</v>
      </c>
      <c r="V42" s="20">
        <v>118</v>
      </c>
      <c r="W42" s="20">
        <v>0</v>
      </c>
      <c r="X42" s="20">
        <v>5</v>
      </c>
      <c r="Y42" s="20">
        <v>0</v>
      </c>
      <c r="Z42" s="44">
        <v>6</v>
      </c>
      <c r="AA42" s="16"/>
      <c r="AB42" s="34" t="s">
        <v>141</v>
      </c>
    </row>
    <row r="43" spans="1:28" s="39" customFormat="1" ht="19.5" customHeight="1" x14ac:dyDescent="0.2">
      <c r="A43" s="23" t="s">
        <v>140</v>
      </c>
      <c r="B43" s="23"/>
      <c r="C43" s="23"/>
      <c r="D43" s="23"/>
      <c r="E43" s="20">
        <v>63223</v>
      </c>
      <c r="F43" s="20">
        <v>3037</v>
      </c>
      <c r="G43" s="20">
        <v>3589</v>
      </c>
      <c r="H43" s="20">
        <v>3824</v>
      </c>
      <c r="I43" s="20">
        <v>3982</v>
      </c>
      <c r="J43" s="20">
        <v>4113</v>
      </c>
      <c r="K43" s="20">
        <v>4662</v>
      </c>
      <c r="L43" s="20">
        <v>4580</v>
      </c>
      <c r="M43" s="20">
        <v>4942</v>
      </c>
      <c r="N43" s="20">
        <v>5113</v>
      </c>
      <c r="O43" s="20">
        <v>5179</v>
      </c>
      <c r="P43" s="20">
        <v>4820</v>
      </c>
      <c r="Q43" s="20">
        <v>4365</v>
      </c>
      <c r="R43" s="20">
        <v>3346</v>
      </c>
      <c r="S43" s="20">
        <v>2612</v>
      </c>
      <c r="T43" s="20">
        <v>1970</v>
      </c>
      <c r="U43" s="20">
        <v>1271</v>
      </c>
      <c r="V43" s="20">
        <v>1708</v>
      </c>
      <c r="W43" s="20">
        <v>0</v>
      </c>
      <c r="X43" s="20">
        <v>40</v>
      </c>
      <c r="Y43" s="20">
        <v>21</v>
      </c>
      <c r="Z43" s="44">
        <v>49</v>
      </c>
      <c r="AA43" s="25" t="s">
        <v>139</v>
      </c>
      <c r="AB43" s="16"/>
    </row>
    <row r="44" spans="1:28" s="14" customFormat="1" ht="19.5" customHeight="1" x14ac:dyDescent="0.2">
      <c r="A44" s="23"/>
      <c r="B44" s="23" t="s">
        <v>5</v>
      </c>
      <c r="C44" s="23"/>
      <c r="D44" s="23"/>
      <c r="E44" s="20">
        <v>54124</v>
      </c>
      <c r="F44" s="20">
        <v>2604</v>
      </c>
      <c r="G44" s="20">
        <v>3070</v>
      </c>
      <c r="H44" s="20">
        <v>3303</v>
      </c>
      <c r="I44" s="20">
        <v>3461</v>
      </c>
      <c r="J44" s="20">
        <v>3571</v>
      </c>
      <c r="K44" s="20">
        <v>4002</v>
      </c>
      <c r="L44" s="20">
        <v>3951</v>
      </c>
      <c r="M44" s="20">
        <v>4269</v>
      </c>
      <c r="N44" s="20">
        <v>4405</v>
      </c>
      <c r="O44" s="20">
        <v>4439</v>
      </c>
      <c r="P44" s="20">
        <v>4157</v>
      </c>
      <c r="Q44" s="20">
        <v>3693</v>
      </c>
      <c r="R44" s="20">
        <v>2839</v>
      </c>
      <c r="S44" s="20">
        <v>2177</v>
      </c>
      <c r="T44" s="20">
        <v>1659</v>
      </c>
      <c r="U44" s="20">
        <v>1062</v>
      </c>
      <c r="V44" s="20">
        <v>1385</v>
      </c>
      <c r="W44" s="20">
        <v>0</v>
      </c>
      <c r="X44" s="20">
        <v>28</v>
      </c>
      <c r="Y44" s="20">
        <v>13</v>
      </c>
      <c r="Z44" s="44">
        <v>36</v>
      </c>
      <c r="AA44" s="16"/>
      <c r="AB44" s="16" t="s">
        <v>4</v>
      </c>
    </row>
    <row r="45" spans="1:28" s="26" customFormat="1" ht="19.5" customHeight="1" x14ac:dyDescent="0.2">
      <c r="A45" s="23"/>
      <c r="B45" s="35" t="s">
        <v>138</v>
      </c>
      <c r="C45" s="23"/>
      <c r="D45" s="23"/>
      <c r="E45" s="20">
        <v>2873</v>
      </c>
      <c r="F45" s="20">
        <v>134</v>
      </c>
      <c r="G45" s="20">
        <v>171</v>
      </c>
      <c r="H45" s="20">
        <v>191</v>
      </c>
      <c r="I45" s="20">
        <v>167</v>
      </c>
      <c r="J45" s="20">
        <v>186</v>
      </c>
      <c r="K45" s="20">
        <v>202</v>
      </c>
      <c r="L45" s="20">
        <v>188</v>
      </c>
      <c r="M45" s="20">
        <v>194</v>
      </c>
      <c r="N45" s="20">
        <v>223</v>
      </c>
      <c r="O45" s="20">
        <v>222</v>
      </c>
      <c r="P45" s="20">
        <v>198</v>
      </c>
      <c r="Q45" s="20">
        <v>209</v>
      </c>
      <c r="R45" s="20">
        <v>167</v>
      </c>
      <c r="S45" s="20">
        <v>134</v>
      </c>
      <c r="T45" s="20">
        <v>100</v>
      </c>
      <c r="U45" s="20">
        <v>64</v>
      </c>
      <c r="V45" s="20">
        <v>100</v>
      </c>
      <c r="W45" s="20">
        <v>0</v>
      </c>
      <c r="X45" s="20">
        <v>6</v>
      </c>
      <c r="Y45" s="20">
        <v>5</v>
      </c>
      <c r="Z45" s="44">
        <v>12</v>
      </c>
      <c r="AA45" s="16"/>
      <c r="AB45" s="34" t="s">
        <v>137</v>
      </c>
    </row>
    <row r="46" spans="1:28" s="26" customFormat="1" ht="19.5" customHeight="1" x14ac:dyDescent="0.2">
      <c r="A46" s="23"/>
      <c r="B46" s="35" t="s">
        <v>136</v>
      </c>
      <c r="C46" s="23"/>
      <c r="D46" s="23"/>
      <c r="E46" s="20">
        <v>1957</v>
      </c>
      <c r="F46" s="20">
        <v>79</v>
      </c>
      <c r="G46" s="20">
        <v>98</v>
      </c>
      <c r="H46" s="20">
        <v>93</v>
      </c>
      <c r="I46" s="20">
        <v>105</v>
      </c>
      <c r="J46" s="20">
        <v>103</v>
      </c>
      <c r="K46" s="20">
        <v>146</v>
      </c>
      <c r="L46" s="20">
        <v>146</v>
      </c>
      <c r="M46" s="20">
        <v>141</v>
      </c>
      <c r="N46" s="20">
        <v>155</v>
      </c>
      <c r="O46" s="20">
        <v>157</v>
      </c>
      <c r="P46" s="20">
        <v>151</v>
      </c>
      <c r="Q46" s="20">
        <v>162</v>
      </c>
      <c r="R46" s="20">
        <v>123</v>
      </c>
      <c r="S46" s="20">
        <v>91</v>
      </c>
      <c r="T46" s="20">
        <v>74</v>
      </c>
      <c r="U46" s="20">
        <v>58</v>
      </c>
      <c r="V46" s="20">
        <v>69</v>
      </c>
      <c r="W46" s="20">
        <v>0</v>
      </c>
      <c r="X46" s="20">
        <v>5</v>
      </c>
      <c r="Y46" s="20">
        <v>1</v>
      </c>
      <c r="Z46" s="44">
        <v>0</v>
      </c>
      <c r="AA46" s="16"/>
      <c r="AB46" s="34" t="s">
        <v>135</v>
      </c>
    </row>
    <row r="47" spans="1:28" s="26" customFormat="1" ht="19.5" customHeight="1" x14ac:dyDescent="0.2">
      <c r="A47" s="23"/>
      <c r="B47" s="35" t="s">
        <v>134</v>
      </c>
      <c r="C47" s="23"/>
      <c r="D47" s="23"/>
      <c r="E47" s="20">
        <v>4269</v>
      </c>
      <c r="F47" s="20">
        <v>220</v>
      </c>
      <c r="G47" s="20">
        <v>250</v>
      </c>
      <c r="H47" s="20">
        <v>237</v>
      </c>
      <c r="I47" s="20">
        <v>249</v>
      </c>
      <c r="J47" s="20">
        <v>253</v>
      </c>
      <c r="K47" s="20">
        <v>312</v>
      </c>
      <c r="L47" s="20">
        <v>295</v>
      </c>
      <c r="M47" s="20">
        <v>338</v>
      </c>
      <c r="N47" s="20">
        <v>330</v>
      </c>
      <c r="O47" s="20">
        <v>361</v>
      </c>
      <c r="P47" s="20">
        <v>314</v>
      </c>
      <c r="Q47" s="20">
        <v>301</v>
      </c>
      <c r="R47" s="20">
        <v>217</v>
      </c>
      <c r="S47" s="20">
        <v>210</v>
      </c>
      <c r="T47" s="20">
        <v>137</v>
      </c>
      <c r="U47" s="20">
        <v>87</v>
      </c>
      <c r="V47" s="20">
        <v>154</v>
      </c>
      <c r="W47" s="20">
        <v>0</v>
      </c>
      <c r="X47" s="20">
        <v>1</v>
      </c>
      <c r="Y47" s="20">
        <v>2</v>
      </c>
      <c r="Z47" s="44">
        <v>1</v>
      </c>
      <c r="AA47" s="16"/>
      <c r="AB47" s="34" t="s">
        <v>133</v>
      </c>
    </row>
    <row r="48" spans="1:28" s="26" customFormat="1" ht="19.5" customHeight="1" x14ac:dyDescent="0.2">
      <c r="A48" s="23" t="s">
        <v>132</v>
      </c>
      <c r="B48" s="23"/>
      <c r="C48" s="23"/>
      <c r="D48" s="23"/>
      <c r="E48" s="20">
        <v>34828</v>
      </c>
      <c r="F48" s="20">
        <v>1587</v>
      </c>
      <c r="G48" s="20">
        <v>1859</v>
      </c>
      <c r="H48" s="20">
        <v>2031</v>
      </c>
      <c r="I48" s="20">
        <v>2104</v>
      </c>
      <c r="J48" s="20">
        <v>2227</v>
      </c>
      <c r="K48" s="20">
        <v>2553</v>
      </c>
      <c r="L48" s="20">
        <v>2453</v>
      </c>
      <c r="M48" s="20">
        <v>2745</v>
      </c>
      <c r="N48" s="20">
        <v>2995</v>
      </c>
      <c r="O48" s="20">
        <v>2891</v>
      </c>
      <c r="P48" s="20">
        <v>2774</v>
      </c>
      <c r="Q48" s="20">
        <v>2263</v>
      </c>
      <c r="R48" s="20">
        <v>1924</v>
      </c>
      <c r="S48" s="20">
        <v>1428</v>
      </c>
      <c r="T48" s="20">
        <v>1223</v>
      </c>
      <c r="U48" s="20">
        <v>771</v>
      </c>
      <c r="V48" s="20">
        <v>942</v>
      </c>
      <c r="W48" s="20">
        <v>0</v>
      </c>
      <c r="X48" s="20">
        <v>28</v>
      </c>
      <c r="Y48" s="20">
        <v>15</v>
      </c>
      <c r="Z48" s="44">
        <v>15</v>
      </c>
      <c r="AA48" s="25" t="s">
        <v>131</v>
      </c>
      <c r="AB48" s="16"/>
    </row>
    <row r="49" spans="1:28" s="26" customFormat="1" ht="19.5" customHeight="1" x14ac:dyDescent="0.2">
      <c r="A49" s="23"/>
      <c r="B49" s="23" t="s">
        <v>5</v>
      </c>
      <c r="C49" s="23"/>
      <c r="D49" s="24"/>
      <c r="E49" s="20">
        <v>26888</v>
      </c>
      <c r="F49" s="20">
        <v>1224</v>
      </c>
      <c r="G49" s="20">
        <v>1443</v>
      </c>
      <c r="H49" s="20">
        <v>1599</v>
      </c>
      <c r="I49" s="20">
        <v>1652</v>
      </c>
      <c r="J49" s="20">
        <v>1748</v>
      </c>
      <c r="K49" s="20">
        <v>1971</v>
      </c>
      <c r="L49" s="20">
        <v>1878</v>
      </c>
      <c r="M49" s="20">
        <v>2109</v>
      </c>
      <c r="N49" s="20">
        <v>2330</v>
      </c>
      <c r="O49" s="20">
        <v>2253</v>
      </c>
      <c r="P49" s="20">
        <v>2133</v>
      </c>
      <c r="Q49" s="20">
        <v>1709</v>
      </c>
      <c r="R49" s="20">
        <v>1490</v>
      </c>
      <c r="S49" s="20">
        <v>1094</v>
      </c>
      <c r="T49" s="20">
        <v>919</v>
      </c>
      <c r="U49" s="20">
        <v>579</v>
      </c>
      <c r="V49" s="20">
        <v>723</v>
      </c>
      <c r="W49" s="20">
        <v>0</v>
      </c>
      <c r="X49" s="20">
        <v>13</v>
      </c>
      <c r="Y49" s="20">
        <v>11</v>
      </c>
      <c r="Z49" s="44">
        <v>10</v>
      </c>
      <c r="AA49" s="16"/>
      <c r="AB49" s="16" t="s">
        <v>4</v>
      </c>
    </row>
    <row r="50" spans="1:28" s="38" customFormat="1" ht="19.5" customHeight="1" x14ac:dyDescent="0.2">
      <c r="A50" s="23"/>
      <c r="B50" s="35" t="s">
        <v>130</v>
      </c>
      <c r="C50" s="23"/>
      <c r="D50" s="23"/>
      <c r="E50" s="20">
        <v>2582</v>
      </c>
      <c r="F50" s="20">
        <v>124</v>
      </c>
      <c r="G50" s="20">
        <v>130</v>
      </c>
      <c r="H50" s="20">
        <v>147</v>
      </c>
      <c r="I50" s="20">
        <v>144</v>
      </c>
      <c r="J50" s="20">
        <v>146</v>
      </c>
      <c r="K50" s="20">
        <v>200</v>
      </c>
      <c r="L50" s="20">
        <v>213</v>
      </c>
      <c r="M50" s="20">
        <v>209</v>
      </c>
      <c r="N50" s="20">
        <v>198</v>
      </c>
      <c r="O50" s="20">
        <v>215</v>
      </c>
      <c r="P50" s="20">
        <v>211</v>
      </c>
      <c r="Q50" s="20">
        <v>176</v>
      </c>
      <c r="R50" s="20">
        <v>152</v>
      </c>
      <c r="S50" s="20">
        <v>100</v>
      </c>
      <c r="T50" s="20">
        <v>85</v>
      </c>
      <c r="U50" s="20">
        <v>56</v>
      </c>
      <c r="V50" s="20">
        <v>71</v>
      </c>
      <c r="W50" s="20">
        <v>0</v>
      </c>
      <c r="X50" s="20">
        <v>2</v>
      </c>
      <c r="Y50" s="20">
        <v>1</v>
      </c>
      <c r="Z50" s="44">
        <v>2</v>
      </c>
      <c r="AA50" s="16"/>
      <c r="AB50" s="34" t="s">
        <v>129</v>
      </c>
    </row>
    <row r="51" spans="1:28" s="37" customFormat="1" ht="19.5" customHeight="1" x14ac:dyDescent="0.2">
      <c r="A51" s="23"/>
      <c r="B51" s="35" t="s">
        <v>128</v>
      </c>
      <c r="C51" s="23"/>
      <c r="D51" s="23"/>
      <c r="E51" s="20">
        <v>1455</v>
      </c>
      <c r="F51" s="20">
        <v>71</v>
      </c>
      <c r="G51" s="20">
        <v>63</v>
      </c>
      <c r="H51" s="20">
        <v>67</v>
      </c>
      <c r="I51" s="20">
        <v>74</v>
      </c>
      <c r="J51" s="20">
        <v>95</v>
      </c>
      <c r="K51" s="20">
        <v>108</v>
      </c>
      <c r="L51" s="20">
        <v>91</v>
      </c>
      <c r="M51" s="20">
        <v>109</v>
      </c>
      <c r="N51" s="20">
        <v>123</v>
      </c>
      <c r="O51" s="20">
        <v>112</v>
      </c>
      <c r="P51" s="20">
        <v>143</v>
      </c>
      <c r="Q51" s="20">
        <v>116</v>
      </c>
      <c r="R51" s="20">
        <v>77</v>
      </c>
      <c r="S51" s="20">
        <v>62</v>
      </c>
      <c r="T51" s="20">
        <v>54</v>
      </c>
      <c r="U51" s="20">
        <v>40</v>
      </c>
      <c r="V51" s="20">
        <v>41</v>
      </c>
      <c r="W51" s="20">
        <v>0</v>
      </c>
      <c r="X51" s="20">
        <v>8</v>
      </c>
      <c r="Y51" s="20">
        <v>1</v>
      </c>
      <c r="Z51" s="44">
        <v>0</v>
      </c>
      <c r="AA51" s="16"/>
      <c r="AB51" s="34" t="s">
        <v>127</v>
      </c>
    </row>
    <row r="52" spans="1:28" s="37" customFormat="1" ht="19.5" customHeight="1" x14ac:dyDescent="0.2">
      <c r="A52" s="23"/>
      <c r="B52" s="35" t="s">
        <v>126</v>
      </c>
      <c r="C52" s="23"/>
      <c r="D52" s="23"/>
      <c r="E52" s="20">
        <v>3903</v>
      </c>
      <c r="F52" s="20">
        <v>168</v>
      </c>
      <c r="G52" s="20">
        <v>223</v>
      </c>
      <c r="H52" s="20">
        <v>218</v>
      </c>
      <c r="I52" s="20">
        <v>234</v>
      </c>
      <c r="J52" s="20">
        <v>238</v>
      </c>
      <c r="K52" s="20">
        <v>274</v>
      </c>
      <c r="L52" s="20">
        <v>271</v>
      </c>
      <c r="M52" s="20">
        <v>318</v>
      </c>
      <c r="N52" s="20">
        <v>344</v>
      </c>
      <c r="O52" s="20">
        <v>311</v>
      </c>
      <c r="P52" s="20">
        <v>287</v>
      </c>
      <c r="Q52" s="20">
        <v>262</v>
      </c>
      <c r="R52" s="20">
        <v>205</v>
      </c>
      <c r="S52" s="20">
        <v>172</v>
      </c>
      <c r="T52" s="20">
        <v>165</v>
      </c>
      <c r="U52" s="20">
        <v>96</v>
      </c>
      <c r="V52" s="20">
        <v>107</v>
      </c>
      <c r="W52" s="20">
        <v>0</v>
      </c>
      <c r="X52" s="20">
        <v>5</v>
      </c>
      <c r="Y52" s="20">
        <v>2</v>
      </c>
      <c r="Z52" s="44">
        <v>3</v>
      </c>
      <c r="AA52" s="16"/>
      <c r="AB52" s="34" t="s">
        <v>125</v>
      </c>
    </row>
    <row r="53" spans="1:28" s="49" customFormat="1" ht="19.5" customHeight="1" x14ac:dyDescent="0.2">
      <c r="A53" s="23" t="s">
        <v>124</v>
      </c>
      <c r="B53" s="23"/>
      <c r="C53" s="23"/>
      <c r="D53" s="23"/>
      <c r="E53" s="20">
        <v>61155</v>
      </c>
      <c r="F53" s="20">
        <v>2904</v>
      </c>
      <c r="G53" s="20">
        <v>3422</v>
      </c>
      <c r="H53" s="20">
        <v>3660</v>
      </c>
      <c r="I53" s="20">
        <v>3941</v>
      </c>
      <c r="J53" s="20">
        <v>4011</v>
      </c>
      <c r="K53" s="20">
        <v>4530</v>
      </c>
      <c r="L53" s="20">
        <v>4170</v>
      </c>
      <c r="M53" s="20">
        <v>4638</v>
      </c>
      <c r="N53" s="20">
        <v>5138</v>
      </c>
      <c r="O53" s="20">
        <v>5050</v>
      </c>
      <c r="P53" s="20">
        <v>4720</v>
      </c>
      <c r="Q53" s="20">
        <v>4061</v>
      </c>
      <c r="R53" s="20">
        <v>3147</v>
      </c>
      <c r="S53" s="20">
        <v>2568</v>
      </c>
      <c r="T53" s="20">
        <v>1884</v>
      </c>
      <c r="U53" s="20">
        <v>1344</v>
      </c>
      <c r="V53" s="20">
        <v>1792</v>
      </c>
      <c r="W53" s="20">
        <v>0</v>
      </c>
      <c r="X53" s="20">
        <v>63</v>
      </c>
      <c r="Y53" s="20">
        <v>14</v>
      </c>
      <c r="Z53" s="44">
        <v>98</v>
      </c>
      <c r="AA53" s="25" t="s">
        <v>123</v>
      </c>
      <c r="AB53" s="16"/>
    </row>
    <row r="54" spans="1:28" s="49" customFormat="1" ht="19.5" customHeight="1" x14ac:dyDescent="0.2">
      <c r="A54" s="23"/>
      <c r="B54" s="23" t="s">
        <v>5</v>
      </c>
      <c r="C54" s="23"/>
      <c r="D54" s="24"/>
      <c r="E54" s="20">
        <v>41749</v>
      </c>
      <c r="F54" s="20">
        <v>1895</v>
      </c>
      <c r="G54" s="20">
        <v>2274</v>
      </c>
      <c r="H54" s="20">
        <v>2482</v>
      </c>
      <c r="I54" s="20">
        <v>2683</v>
      </c>
      <c r="J54" s="20">
        <v>2690</v>
      </c>
      <c r="K54" s="20">
        <v>3037</v>
      </c>
      <c r="L54" s="20">
        <v>2852</v>
      </c>
      <c r="M54" s="20">
        <v>3151</v>
      </c>
      <c r="N54" s="20">
        <v>3536</v>
      </c>
      <c r="O54" s="20">
        <v>3514</v>
      </c>
      <c r="P54" s="20">
        <v>3204</v>
      </c>
      <c r="Q54" s="20">
        <v>2804</v>
      </c>
      <c r="R54" s="20">
        <v>2166</v>
      </c>
      <c r="S54" s="20">
        <v>1777</v>
      </c>
      <c r="T54" s="20">
        <v>1313</v>
      </c>
      <c r="U54" s="20">
        <v>953</v>
      </c>
      <c r="V54" s="20">
        <v>1311</v>
      </c>
      <c r="W54" s="20">
        <v>0</v>
      </c>
      <c r="X54" s="20">
        <v>39</v>
      </c>
      <c r="Y54" s="20">
        <v>6</v>
      </c>
      <c r="Z54" s="44">
        <v>62</v>
      </c>
      <c r="AA54" s="16"/>
      <c r="AB54" s="16" t="s">
        <v>4</v>
      </c>
    </row>
    <row r="55" spans="1:28" s="33" customFormat="1" ht="19.5" customHeight="1" x14ac:dyDescent="0.2">
      <c r="A55" s="23"/>
      <c r="B55" s="35" t="s">
        <v>122</v>
      </c>
      <c r="C55" s="23"/>
      <c r="D55" s="23"/>
      <c r="E55" s="20">
        <v>4633</v>
      </c>
      <c r="F55" s="20">
        <v>213</v>
      </c>
      <c r="G55" s="20">
        <v>247</v>
      </c>
      <c r="H55" s="20">
        <v>276</v>
      </c>
      <c r="I55" s="20">
        <v>319</v>
      </c>
      <c r="J55" s="20">
        <v>327</v>
      </c>
      <c r="K55" s="20">
        <v>365</v>
      </c>
      <c r="L55" s="20">
        <v>315</v>
      </c>
      <c r="M55" s="20">
        <v>373</v>
      </c>
      <c r="N55" s="20">
        <v>373</v>
      </c>
      <c r="O55" s="20">
        <v>335</v>
      </c>
      <c r="P55" s="20">
        <v>361</v>
      </c>
      <c r="Q55" s="20">
        <v>303</v>
      </c>
      <c r="R55" s="20">
        <v>257</v>
      </c>
      <c r="S55" s="20">
        <v>199</v>
      </c>
      <c r="T55" s="20">
        <v>134</v>
      </c>
      <c r="U55" s="20">
        <v>89</v>
      </c>
      <c r="V55" s="20">
        <v>118</v>
      </c>
      <c r="W55" s="20">
        <v>0</v>
      </c>
      <c r="X55" s="20">
        <v>8</v>
      </c>
      <c r="Y55" s="20">
        <v>4</v>
      </c>
      <c r="Z55" s="44">
        <v>17</v>
      </c>
      <c r="AA55" s="16"/>
      <c r="AB55" s="34" t="s">
        <v>121</v>
      </c>
    </row>
    <row r="56" spans="1:28" s="33" customFormat="1" ht="19.5" customHeight="1" x14ac:dyDescent="0.2">
      <c r="A56" s="23"/>
      <c r="B56" s="35" t="s">
        <v>120</v>
      </c>
      <c r="C56" s="23"/>
      <c r="D56" s="23"/>
      <c r="E56" s="20">
        <v>1581</v>
      </c>
      <c r="F56" s="20">
        <v>63</v>
      </c>
      <c r="G56" s="20">
        <v>79</v>
      </c>
      <c r="H56" s="20">
        <v>94</v>
      </c>
      <c r="I56" s="20">
        <v>89</v>
      </c>
      <c r="J56" s="20">
        <v>103</v>
      </c>
      <c r="K56" s="20">
        <v>125</v>
      </c>
      <c r="L56" s="20">
        <v>106</v>
      </c>
      <c r="M56" s="20">
        <v>102</v>
      </c>
      <c r="N56" s="20">
        <v>115</v>
      </c>
      <c r="O56" s="20">
        <v>123</v>
      </c>
      <c r="P56" s="20">
        <v>146</v>
      </c>
      <c r="Q56" s="20">
        <v>121</v>
      </c>
      <c r="R56" s="20">
        <v>93</v>
      </c>
      <c r="S56" s="20">
        <v>94</v>
      </c>
      <c r="T56" s="20">
        <v>48</v>
      </c>
      <c r="U56" s="20">
        <v>29</v>
      </c>
      <c r="V56" s="20">
        <v>42</v>
      </c>
      <c r="W56" s="20">
        <v>0</v>
      </c>
      <c r="X56" s="20">
        <v>2</v>
      </c>
      <c r="Y56" s="20">
        <v>0</v>
      </c>
      <c r="Z56" s="44">
        <v>7</v>
      </c>
      <c r="AA56" s="16"/>
      <c r="AB56" s="34" t="s">
        <v>119</v>
      </c>
    </row>
    <row r="57" spans="1:28" s="33" customFormat="1" ht="19.5" customHeight="1" x14ac:dyDescent="0.2">
      <c r="A57" s="23"/>
      <c r="B57" s="35" t="s">
        <v>118</v>
      </c>
      <c r="C57" s="23"/>
      <c r="D57" s="23"/>
      <c r="E57" s="20">
        <v>956</v>
      </c>
      <c r="F57" s="20">
        <v>68</v>
      </c>
      <c r="G57" s="20">
        <v>66</v>
      </c>
      <c r="H57" s="20">
        <v>55</v>
      </c>
      <c r="I57" s="20">
        <v>57</v>
      </c>
      <c r="J57" s="20">
        <v>69</v>
      </c>
      <c r="K57" s="20">
        <v>52</v>
      </c>
      <c r="L57" s="20">
        <v>56</v>
      </c>
      <c r="M57" s="20">
        <v>68</v>
      </c>
      <c r="N57" s="20">
        <v>85</v>
      </c>
      <c r="O57" s="20">
        <v>90</v>
      </c>
      <c r="P57" s="20">
        <v>75</v>
      </c>
      <c r="Q57" s="20">
        <v>71</v>
      </c>
      <c r="R57" s="20">
        <v>42</v>
      </c>
      <c r="S57" s="20">
        <v>30</v>
      </c>
      <c r="T57" s="20">
        <v>31</v>
      </c>
      <c r="U57" s="20">
        <v>14</v>
      </c>
      <c r="V57" s="20">
        <v>26</v>
      </c>
      <c r="W57" s="20">
        <v>0</v>
      </c>
      <c r="X57" s="20">
        <v>0</v>
      </c>
      <c r="Y57" s="20">
        <v>1</v>
      </c>
      <c r="Z57" s="44">
        <v>0</v>
      </c>
      <c r="AA57" s="16"/>
      <c r="AB57" s="34" t="s">
        <v>117</v>
      </c>
    </row>
    <row r="58" spans="1:28" s="29" customFormat="1" ht="19.5" customHeight="1" x14ac:dyDescent="0.2">
      <c r="A58" s="23"/>
      <c r="B58" s="35" t="s">
        <v>116</v>
      </c>
      <c r="C58" s="47"/>
      <c r="D58" s="47"/>
      <c r="E58" s="20">
        <v>1714</v>
      </c>
      <c r="F58" s="20">
        <v>97</v>
      </c>
      <c r="G58" s="20">
        <v>95</v>
      </c>
      <c r="H58" s="20">
        <v>103</v>
      </c>
      <c r="I58" s="20">
        <v>110</v>
      </c>
      <c r="J58" s="20">
        <v>117</v>
      </c>
      <c r="K58" s="20">
        <v>145</v>
      </c>
      <c r="L58" s="20">
        <v>118</v>
      </c>
      <c r="M58" s="20">
        <v>121</v>
      </c>
      <c r="N58" s="20">
        <v>145</v>
      </c>
      <c r="O58" s="20">
        <v>140</v>
      </c>
      <c r="P58" s="20">
        <v>146</v>
      </c>
      <c r="Q58" s="20">
        <v>101</v>
      </c>
      <c r="R58" s="20">
        <v>79</v>
      </c>
      <c r="S58" s="20">
        <v>65</v>
      </c>
      <c r="T58" s="20">
        <v>45</v>
      </c>
      <c r="U58" s="20">
        <v>40</v>
      </c>
      <c r="V58" s="20">
        <v>42</v>
      </c>
      <c r="W58" s="20">
        <v>0</v>
      </c>
      <c r="X58" s="20">
        <v>1</v>
      </c>
      <c r="Y58" s="20">
        <v>0</v>
      </c>
      <c r="Z58" s="44">
        <v>4</v>
      </c>
      <c r="AA58" s="16"/>
      <c r="AB58" s="34" t="s">
        <v>115</v>
      </c>
    </row>
    <row r="59" spans="1:28" s="29" customFormat="1" ht="19.5" customHeight="1" x14ac:dyDescent="0.2">
      <c r="A59" s="23"/>
      <c r="B59" s="35" t="s">
        <v>114</v>
      </c>
      <c r="C59" s="23"/>
      <c r="D59" s="24"/>
      <c r="E59" s="20">
        <v>6325</v>
      </c>
      <c r="F59" s="20">
        <v>355</v>
      </c>
      <c r="G59" s="20">
        <v>414</v>
      </c>
      <c r="H59" s="20">
        <v>416</v>
      </c>
      <c r="I59" s="20">
        <v>444</v>
      </c>
      <c r="J59" s="20">
        <v>428</v>
      </c>
      <c r="K59" s="20">
        <v>494</v>
      </c>
      <c r="L59" s="20">
        <v>469</v>
      </c>
      <c r="M59" s="20">
        <v>490</v>
      </c>
      <c r="N59" s="20">
        <v>528</v>
      </c>
      <c r="O59" s="20">
        <v>514</v>
      </c>
      <c r="P59" s="20">
        <v>483</v>
      </c>
      <c r="Q59" s="20">
        <v>376</v>
      </c>
      <c r="R59" s="20">
        <v>262</v>
      </c>
      <c r="S59" s="20">
        <v>213</v>
      </c>
      <c r="T59" s="20">
        <v>167</v>
      </c>
      <c r="U59" s="20">
        <v>124</v>
      </c>
      <c r="V59" s="20">
        <v>134</v>
      </c>
      <c r="W59" s="20">
        <v>0</v>
      </c>
      <c r="X59" s="20">
        <v>8</v>
      </c>
      <c r="Y59" s="20">
        <v>2</v>
      </c>
      <c r="Z59" s="44">
        <v>4</v>
      </c>
      <c r="AA59" s="16"/>
      <c r="AB59" s="34" t="s">
        <v>113</v>
      </c>
    </row>
    <row r="60" spans="1:28" s="29" customFormat="1" ht="19.5" customHeight="1" x14ac:dyDescent="0.2">
      <c r="A60" s="31"/>
      <c r="B60" s="35" t="s">
        <v>112</v>
      </c>
      <c r="C60" s="31"/>
      <c r="D60" s="31"/>
      <c r="E60" s="20">
        <v>4197</v>
      </c>
      <c r="F60" s="20">
        <v>213</v>
      </c>
      <c r="G60" s="20">
        <v>247</v>
      </c>
      <c r="H60" s="20">
        <v>234</v>
      </c>
      <c r="I60" s="20">
        <v>239</v>
      </c>
      <c r="J60" s="20">
        <v>277</v>
      </c>
      <c r="K60" s="20">
        <v>312</v>
      </c>
      <c r="L60" s="20">
        <v>254</v>
      </c>
      <c r="M60" s="20">
        <v>333</v>
      </c>
      <c r="N60" s="20">
        <v>356</v>
      </c>
      <c r="O60" s="20">
        <v>334</v>
      </c>
      <c r="P60" s="20">
        <v>305</v>
      </c>
      <c r="Q60" s="20">
        <v>285</v>
      </c>
      <c r="R60" s="20">
        <v>248</v>
      </c>
      <c r="S60" s="20">
        <v>190</v>
      </c>
      <c r="T60" s="20">
        <v>146</v>
      </c>
      <c r="U60" s="20">
        <v>95</v>
      </c>
      <c r="V60" s="20">
        <v>119</v>
      </c>
      <c r="W60" s="20">
        <v>0</v>
      </c>
      <c r="X60" s="20">
        <v>5</v>
      </c>
      <c r="Y60" s="20">
        <v>1</v>
      </c>
      <c r="Z60" s="44">
        <v>4</v>
      </c>
      <c r="AA60" s="16"/>
      <c r="AB60" s="34" t="s">
        <v>111</v>
      </c>
    </row>
    <row r="61" spans="1:28" s="29" customFormat="1" ht="19.5" customHeight="1" x14ac:dyDescent="0.2">
      <c r="A61" s="23" t="s">
        <v>110</v>
      </c>
      <c r="B61" s="23"/>
      <c r="C61" s="48"/>
      <c r="D61" s="23"/>
      <c r="E61" s="20">
        <v>21351</v>
      </c>
      <c r="F61" s="20">
        <v>957</v>
      </c>
      <c r="G61" s="20">
        <v>1149</v>
      </c>
      <c r="H61" s="20">
        <v>1246</v>
      </c>
      <c r="I61" s="20">
        <v>1363</v>
      </c>
      <c r="J61" s="20">
        <v>1375</v>
      </c>
      <c r="K61" s="20">
        <v>1584</v>
      </c>
      <c r="L61" s="20">
        <v>1528</v>
      </c>
      <c r="M61" s="20">
        <v>1635</v>
      </c>
      <c r="N61" s="20">
        <v>1685</v>
      </c>
      <c r="O61" s="20">
        <v>1790</v>
      </c>
      <c r="P61" s="20">
        <v>1592</v>
      </c>
      <c r="Q61" s="20">
        <v>1542</v>
      </c>
      <c r="R61" s="20">
        <v>1151</v>
      </c>
      <c r="S61" s="20">
        <v>927</v>
      </c>
      <c r="T61" s="20">
        <v>686</v>
      </c>
      <c r="U61" s="20">
        <v>474</v>
      </c>
      <c r="V61" s="20">
        <v>615</v>
      </c>
      <c r="W61" s="20">
        <v>0</v>
      </c>
      <c r="X61" s="20">
        <v>32</v>
      </c>
      <c r="Y61" s="20">
        <v>10</v>
      </c>
      <c r="Z61" s="44">
        <v>10</v>
      </c>
      <c r="AA61" s="25" t="s">
        <v>109</v>
      </c>
      <c r="AB61" s="34"/>
    </row>
    <row r="62" spans="1:28" s="29" customFormat="1" ht="19.5" customHeight="1" x14ac:dyDescent="0.2">
      <c r="A62" s="23"/>
      <c r="B62" s="23" t="s">
        <v>5</v>
      </c>
      <c r="C62" s="23"/>
      <c r="D62" s="23"/>
      <c r="E62" s="20">
        <v>16643</v>
      </c>
      <c r="F62" s="20">
        <v>731</v>
      </c>
      <c r="G62" s="20">
        <v>872</v>
      </c>
      <c r="H62" s="20">
        <v>964</v>
      </c>
      <c r="I62" s="20">
        <v>1059</v>
      </c>
      <c r="J62" s="20">
        <v>1089</v>
      </c>
      <c r="K62" s="20">
        <v>1216</v>
      </c>
      <c r="L62" s="20">
        <v>1197</v>
      </c>
      <c r="M62" s="20">
        <v>1281</v>
      </c>
      <c r="N62" s="20">
        <v>1329</v>
      </c>
      <c r="O62" s="20">
        <v>1407</v>
      </c>
      <c r="P62" s="20">
        <v>1257</v>
      </c>
      <c r="Q62" s="20">
        <v>1214</v>
      </c>
      <c r="R62" s="20">
        <v>899</v>
      </c>
      <c r="S62" s="20">
        <v>721</v>
      </c>
      <c r="T62" s="20">
        <v>522</v>
      </c>
      <c r="U62" s="20">
        <v>361</v>
      </c>
      <c r="V62" s="20">
        <v>483</v>
      </c>
      <c r="W62" s="20">
        <v>0</v>
      </c>
      <c r="X62" s="20">
        <v>25</v>
      </c>
      <c r="Y62" s="20">
        <v>9</v>
      </c>
      <c r="Z62" s="44">
        <v>7</v>
      </c>
      <c r="AA62" s="16"/>
      <c r="AB62" s="16" t="s">
        <v>4</v>
      </c>
    </row>
    <row r="63" spans="1:28" s="29" customFormat="1" ht="19.5" customHeight="1" x14ac:dyDescent="0.2">
      <c r="A63" s="35"/>
      <c r="B63" s="35" t="s">
        <v>108</v>
      </c>
      <c r="C63" s="35"/>
      <c r="D63" s="23"/>
      <c r="E63" s="20">
        <v>2445</v>
      </c>
      <c r="F63" s="20">
        <v>115</v>
      </c>
      <c r="G63" s="20">
        <v>152</v>
      </c>
      <c r="H63" s="20">
        <v>139</v>
      </c>
      <c r="I63" s="20">
        <v>167</v>
      </c>
      <c r="J63" s="20">
        <v>135</v>
      </c>
      <c r="K63" s="20">
        <v>188</v>
      </c>
      <c r="L63" s="20">
        <v>195</v>
      </c>
      <c r="M63" s="20">
        <v>182</v>
      </c>
      <c r="N63" s="20">
        <v>184</v>
      </c>
      <c r="O63" s="20">
        <v>180</v>
      </c>
      <c r="P63" s="20">
        <v>180</v>
      </c>
      <c r="Q63" s="20">
        <v>178</v>
      </c>
      <c r="R63" s="20">
        <v>141</v>
      </c>
      <c r="S63" s="20">
        <v>107</v>
      </c>
      <c r="T63" s="20">
        <v>76</v>
      </c>
      <c r="U63" s="20">
        <v>57</v>
      </c>
      <c r="V63" s="20">
        <v>64</v>
      </c>
      <c r="W63" s="20">
        <v>0</v>
      </c>
      <c r="X63" s="20">
        <v>4</v>
      </c>
      <c r="Y63" s="20">
        <v>1</v>
      </c>
      <c r="Z63" s="44">
        <v>0</v>
      </c>
      <c r="AA63" s="34"/>
      <c r="AB63" s="34" t="s">
        <v>107</v>
      </c>
    </row>
    <row r="64" spans="1:28" s="29" customFormat="1" ht="19.5" customHeight="1" x14ac:dyDescent="0.2">
      <c r="A64" s="35"/>
      <c r="B64" s="35" t="s">
        <v>106</v>
      </c>
      <c r="C64" s="35"/>
      <c r="D64" s="23"/>
      <c r="E64" s="20">
        <v>2263</v>
      </c>
      <c r="F64" s="20">
        <v>111</v>
      </c>
      <c r="G64" s="20">
        <v>125</v>
      </c>
      <c r="H64" s="20">
        <v>143</v>
      </c>
      <c r="I64" s="20">
        <v>137</v>
      </c>
      <c r="J64" s="20">
        <v>151</v>
      </c>
      <c r="K64" s="20">
        <v>180</v>
      </c>
      <c r="L64" s="20">
        <v>136</v>
      </c>
      <c r="M64" s="20">
        <v>172</v>
      </c>
      <c r="N64" s="20">
        <v>172</v>
      </c>
      <c r="O64" s="20">
        <v>203</v>
      </c>
      <c r="P64" s="20">
        <v>155</v>
      </c>
      <c r="Q64" s="20">
        <v>150</v>
      </c>
      <c r="R64" s="20">
        <v>111</v>
      </c>
      <c r="S64" s="20">
        <v>99</v>
      </c>
      <c r="T64" s="20">
        <v>88</v>
      </c>
      <c r="U64" s="20">
        <v>56</v>
      </c>
      <c r="V64" s="20">
        <v>68</v>
      </c>
      <c r="W64" s="20">
        <v>0</v>
      </c>
      <c r="X64" s="20">
        <v>3</v>
      </c>
      <c r="Y64" s="20">
        <v>0</v>
      </c>
      <c r="Z64" s="44">
        <v>3</v>
      </c>
      <c r="AA64" s="34"/>
      <c r="AB64" s="34" t="s">
        <v>105</v>
      </c>
    </row>
    <row r="65" spans="1:28" s="29" customFormat="1" ht="19.5" customHeight="1" x14ac:dyDescent="0.2">
      <c r="A65" s="23" t="s">
        <v>104</v>
      </c>
      <c r="B65" s="23"/>
      <c r="C65" s="23"/>
      <c r="D65" s="23"/>
      <c r="E65" s="20">
        <v>40350</v>
      </c>
      <c r="F65" s="20">
        <v>1722</v>
      </c>
      <c r="G65" s="20">
        <v>2392</v>
      </c>
      <c r="H65" s="20">
        <v>2492</v>
      </c>
      <c r="I65" s="20">
        <v>2636</v>
      </c>
      <c r="J65" s="20">
        <v>2666</v>
      </c>
      <c r="K65" s="20">
        <v>2978</v>
      </c>
      <c r="L65" s="20">
        <v>2799</v>
      </c>
      <c r="M65" s="20">
        <v>3102</v>
      </c>
      <c r="N65" s="20">
        <v>3456</v>
      </c>
      <c r="O65" s="20">
        <v>3300</v>
      </c>
      <c r="P65" s="20">
        <v>3215</v>
      </c>
      <c r="Q65" s="20">
        <v>2739</v>
      </c>
      <c r="R65" s="20">
        <v>2110</v>
      </c>
      <c r="S65" s="20">
        <v>1684</v>
      </c>
      <c r="T65" s="20">
        <v>1276</v>
      </c>
      <c r="U65" s="20">
        <v>758</v>
      </c>
      <c r="V65" s="20">
        <v>890</v>
      </c>
      <c r="W65" s="20">
        <v>0</v>
      </c>
      <c r="X65" s="20">
        <v>47</v>
      </c>
      <c r="Y65" s="20">
        <v>26</v>
      </c>
      <c r="Z65" s="44">
        <v>62</v>
      </c>
      <c r="AA65" s="25" t="s">
        <v>103</v>
      </c>
      <c r="AB65" s="16"/>
    </row>
    <row r="66" spans="1:28" s="29" customFormat="1" ht="19.5" customHeight="1" x14ac:dyDescent="0.2">
      <c r="A66" s="23"/>
      <c r="B66" s="23" t="s">
        <v>5</v>
      </c>
      <c r="C66" s="23"/>
      <c r="D66" s="23"/>
      <c r="E66" s="20">
        <v>33876</v>
      </c>
      <c r="F66" s="20">
        <v>1461</v>
      </c>
      <c r="G66" s="20">
        <v>2050</v>
      </c>
      <c r="H66" s="20">
        <v>2093</v>
      </c>
      <c r="I66" s="20">
        <v>2191</v>
      </c>
      <c r="J66" s="20">
        <v>2223</v>
      </c>
      <c r="K66" s="20">
        <v>2494</v>
      </c>
      <c r="L66" s="20">
        <v>2365</v>
      </c>
      <c r="M66" s="20">
        <v>2623</v>
      </c>
      <c r="N66" s="20">
        <v>2885</v>
      </c>
      <c r="O66" s="20">
        <v>2780</v>
      </c>
      <c r="P66" s="20">
        <v>2747</v>
      </c>
      <c r="Q66" s="20">
        <v>2254</v>
      </c>
      <c r="R66" s="20">
        <v>1755</v>
      </c>
      <c r="S66" s="20">
        <v>1402</v>
      </c>
      <c r="T66" s="20">
        <v>1086</v>
      </c>
      <c r="U66" s="20">
        <v>643</v>
      </c>
      <c r="V66" s="20">
        <v>742</v>
      </c>
      <c r="W66" s="20">
        <v>0</v>
      </c>
      <c r="X66" s="20">
        <v>26</v>
      </c>
      <c r="Y66" s="20">
        <v>16</v>
      </c>
      <c r="Z66" s="44">
        <v>40</v>
      </c>
      <c r="AA66" s="16"/>
      <c r="AB66" s="16" t="s">
        <v>4</v>
      </c>
    </row>
    <row r="67" spans="1:28" s="29" customFormat="1" ht="19.5" customHeight="1" x14ac:dyDescent="0.2">
      <c r="A67" s="23"/>
      <c r="B67" s="35" t="s">
        <v>102</v>
      </c>
      <c r="C67" s="23"/>
      <c r="D67" s="23"/>
      <c r="E67" s="20">
        <v>6474</v>
      </c>
      <c r="F67" s="20">
        <v>261</v>
      </c>
      <c r="G67" s="20">
        <v>342</v>
      </c>
      <c r="H67" s="20">
        <v>399</v>
      </c>
      <c r="I67" s="20">
        <v>445</v>
      </c>
      <c r="J67" s="20">
        <v>443</v>
      </c>
      <c r="K67" s="20">
        <v>484</v>
      </c>
      <c r="L67" s="20">
        <v>434</v>
      </c>
      <c r="M67" s="20">
        <v>479</v>
      </c>
      <c r="N67" s="20">
        <v>571</v>
      </c>
      <c r="O67" s="20">
        <v>520</v>
      </c>
      <c r="P67" s="20">
        <v>468</v>
      </c>
      <c r="Q67" s="20">
        <v>485</v>
      </c>
      <c r="R67" s="20">
        <v>355</v>
      </c>
      <c r="S67" s="20">
        <v>282</v>
      </c>
      <c r="T67" s="20">
        <v>190</v>
      </c>
      <c r="U67" s="20">
        <v>115</v>
      </c>
      <c r="V67" s="20">
        <v>148</v>
      </c>
      <c r="W67" s="20">
        <v>0</v>
      </c>
      <c r="X67" s="20">
        <v>21</v>
      </c>
      <c r="Y67" s="20">
        <v>10</v>
      </c>
      <c r="Z67" s="44">
        <v>22</v>
      </c>
      <c r="AA67" s="16"/>
      <c r="AB67" s="34" t="s">
        <v>101</v>
      </c>
    </row>
    <row r="68" spans="1:28" s="29" customFormat="1" ht="19.5" customHeight="1" x14ac:dyDescent="0.2">
      <c r="A68" s="23" t="s">
        <v>100</v>
      </c>
      <c r="B68" s="23"/>
      <c r="C68" s="23"/>
      <c r="D68" s="23"/>
      <c r="E68" s="20">
        <v>38472</v>
      </c>
      <c r="F68" s="20">
        <v>1738</v>
      </c>
      <c r="G68" s="20">
        <v>2079</v>
      </c>
      <c r="H68" s="20">
        <v>2281</v>
      </c>
      <c r="I68" s="20">
        <v>2533</v>
      </c>
      <c r="J68" s="20">
        <v>2747</v>
      </c>
      <c r="K68" s="20">
        <v>2954</v>
      </c>
      <c r="L68" s="20">
        <v>2746</v>
      </c>
      <c r="M68" s="20">
        <v>2845</v>
      </c>
      <c r="N68" s="20">
        <v>3067</v>
      </c>
      <c r="O68" s="20">
        <v>3304</v>
      </c>
      <c r="P68" s="20">
        <v>3192</v>
      </c>
      <c r="Q68" s="20">
        <v>2651</v>
      </c>
      <c r="R68" s="20">
        <v>2061</v>
      </c>
      <c r="S68" s="20">
        <v>1548</v>
      </c>
      <c r="T68" s="20">
        <v>1291</v>
      </c>
      <c r="U68" s="20">
        <v>718</v>
      </c>
      <c r="V68" s="20">
        <v>640</v>
      </c>
      <c r="W68" s="20">
        <v>0</v>
      </c>
      <c r="X68" s="20">
        <v>22</v>
      </c>
      <c r="Y68" s="20">
        <v>20</v>
      </c>
      <c r="Z68" s="44">
        <v>35</v>
      </c>
      <c r="AA68" s="25" t="s">
        <v>99</v>
      </c>
      <c r="AB68" s="16"/>
    </row>
    <row r="69" spans="1:28" s="29" customFormat="1" ht="19.5" customHeight="1" x14ac:dyDescent="0.2">
      <c r="A69" s="23"/>
      <c r="B69" s="23" t="s">
        <v>5</v>
      </c>
      <c r="C69" s="23"/>
      <c r="D69" s="23"/>
      <c r="E69" s="20">
        <v>35512</v>
      </c>
      <c r="F69" s="20">
        <v>1600</v>
      </c>
      <c r="G69" s="20">
        <v>1918</v>
      </c>
      <c r="H69" s="20">
        <v>2092</v>
      </c>
      <c r="I69" s="20">
        <v>2334</v>
      </c>
      <c r="J69" s="20">
        <v>2552</v>
      </c>
      <c r="K69" s="20">
        <v>2705</v>
      </c>
      <c r="L69" s="20">
        <v>2563</v>
      </c>
      <c r="M69" s="20">
        <v>2619</v>
      </c>
      <c r="N69" s="20">
        <v>2839</v>
      </c>
      <c r="O69" s="20">
        <v>3070</v>
      </c>
      <c r="P69" s="20">
        <v>2944</v>
      </c>
      <c r="Q69" s="20">
        <v>2418</v>
      </c>
      <c r="R69" s="20">
        <v>1903</v>
      </c>
      <c r="S69" s="20">
        <v>1446</v>
      </c>
      <c r="T69" s="20">
        <v>1195</v>
      </c>
      <c r="U69" s="20">
        <v>664</v>
      </c>
      <c r="V69" s="20">
        <v>587</v>
      </c>
      <c r="W69" s="20">
        <v>0</v>
      </c>
      <c r="X69" s="20">
        <v>19</v>
      </c>
      <c r="Y69" s="20">
        <v>14</v>
      </c>
      <c r="Z69" s="44">
        <v>30</v>
      </c>
      <c r="AA69" s="16"/>
      <c r="AB69" s="16" t="s">
        <v>4</v>
      </c>
    </row>
    <row r="70" spans="1:28" s="29" customFormat="1" ht="19.5" customHeight="1" x14ac:dyDescent="0.2">
      <c r="A70" s="23"/>
      <c r="B70" s="35" t="s">
        <v>98</v>
      </c>
      <c r="C70" s="23"/>
      <c r="D70" s="23"/>
      <c r="E70" s="20">
        <v>2960</v>
      </c>
      <c r="F70" s="20">
        <v>138</v>
      </c>
      <c r="G70" s="20">
        <v>161</v>
      </c>
      <c r="H70" s="20">
        <v>189</v>
      </c>
      <c r="I70" s="20">
        <v>199</v>
      </c>
      <c r="J70" s="20">
        <v>195</v>
      </c>
      <c r="K70" s="20">
        <v>249</v>
      </c>
      <c r="L70" s="20">
        <v>183</v>
      </c>
      <c r="M70" s="20">
        <v>226</v>
      </c>
      <c r="N70" s="20">
        <v>228</v>
      </c>
      <c r="O70" s="20">
        <v>234</v>
      </c>
      <c r="P70" s="20">
        <v>248</v>
      </c>
      <c r="Q70" s="20">
        <v>233</v>
      </c>
      <c r="R70" s="20">
        <v>158</v>
      </c>
      <c r="S70" s="20">
        <v>102</v>
      </c>
      <c r="T70" s="20">
        <v>96</v>
      </c>
      <c r="U70" s="20">
        <v>54</v>
      </c>
      <c r="V70" s="20">
        <v>53</v>
      </c>
      <c r="W70" s="20">
        <v>0</v>
      </c>
      <c r="X70" s="20">
        <v>3</v>
      </c>
      <c r="Y70" s="20">
        <v>6</v>
      </c>
      <c r="Z70" s="44">
        <v>5</v>
      </c>
      <c r="AA70" s="16"/>
      <c r="AB70" s="34" t="s">
        <v>97</v>
      </c>
    </row>
    <row r="71" spans="1:28" s="29" customFormat="1" ht="19.5" customHeight="1" x14ac:dyDescent="0.2">
      <c r="A71" s="23" t="s">
        <v>96</v>
      </c>
      <c r="B71" s="47"/>
      <c r="C71" s="47"/>
      <c r="D71" s="47"/>
      <c r="E71" s="20">
        <v>56515</v>
      </c>
      <c r="F71" s="20">
        <v>2594</v>
      </c>
      <c r="G71" s="20">
        <v>3134</v>
      </c>
      <c r="H71" s="20">
        <v>3229</v>
      </c>
      <c r="I71" s="20">
        <v>3458</v>
      </c>
      <c r="J71" s="20">
        <v>3528</v>
      </c>
      <c r="K71" s="20">
        <v>3968</v>
      </c>
      <c r="L71" s="20">
        <v>3911</v>
      </c>
      <c r="M71" s="20">
        <v>4101</v>
      </c>
      <c r="N71" s="20">
        <v>4634</v>
      </c>
      <c r="O71" s="20">
        <v>4576</v>
      </c>
      <c r="P71" s="20">
        <v>4531</v>
      </c>
      <c r="Q71" s="20">
        <v>4142</v>
      </c>
      <c r="R71" s="20">
        <v>3189</v>
      </c>
      <c r="S71" s="20">
        <v>2498</v>
      </c>
      <c r="T71" s="20">
        <v>1937</v>
      </c>
      <c r="U71" s="20">
        <v>1338</v>
      </c>
      <c r="V71" s="20">
        <v>1608</v>
      </c>
      <c r="W71" s="20">
        <v>0</v>
      </c>
      <c r="X71" s="20">
        <v>47</v>
      </c>
      <c r="Y71" s="20">
        <v>16</v>
      </c>
      <c r="Z71" s="44">
        <v>76</v>
      </c>
      <c r="AA71" s="25" t="s">
        <v>95</v>
      </c>
      <c r="AB71" s="16"/>
    </row>
    <row r="72" spans="1:28" s="29" customFormat="1" ht="19.5" customHeight="1" x14ac:dyDescent="0.2">
      <c r="A72" s="23"/>
      <c r="B72" s="23" t="s">
        <v>5</v>
      </c>
      <c r="C72" s="23"/>
      <c r="D72" s="23"/>
      <c r="E72" s="20">
        <v>45193</v>
      </c>
      <c r="F72" s="20">
        <v>2120</v>
      </c>
      <c r="G72" s="20">
        <v>2549</v>
      </c>
      <c r="H72" s="20">
        <v>2596</v>
      </c>
      <c r="I72" s="20">
        <v>2728</v>
      </c>
      <c r="J72" s="20">
        <v>2806</v>
      </c>
      <c r="K72" s="20">
        <v>3187</v>
      </c>
      <c r="L72" s="20">
        <v>3109</v>
      </c>
      <c r="M72" s="20">
        <v>3311</v>
      </c>
      <c r="N72" s="20">
        <v>3666</v>
      </c>
      <c r="O72" s="20">
        <v>3674</v>
      </c>
      <c r="P72" s="20">
        <v>3598</v>
      </c>
      <c r="Q72" s="20">
        <v>3327</v>
      </c>
      <c r="R72" s="20">
        <v>2556</v>
      </c>
      <c r="S72" s="20">
        <v>1965</v>
      </c>
      <c r="T72" s="20">
        <v>1569</v>
      </c>
      <c r="U72" s="20">
        <v>1044</v>
      </c>
      <c r="V72" s="20">
        <v>1298</v>
      </c>
      <c r="W72" s="20">
        <v>0</v>
      </c>
      <c r="X72" s="20">
        <v>35</v>
      </c>
      <c r="Y72" s="20">
        <v>10</v>
      </c>
      <c r="Z72" s="44">
        <v>45</v>
      </c>
      <c r="AA72" s="16"/>
      <c r="AB72" s="16" t="s">
        <v>4</v>
      </c>
    </row>
    <row r="73" spans="1:28" s="29" customFormat="1" ht="19.5" customHeight="1" x14ac:dyDescent="0.2">
      <c r="A73" s="23"/>
      <c r="B73" s="35" t="s">
        <v>94</v>
      </c>
      <c r="C73" s="23"/>
      <c r="D73" s="23"/>
      <c r="E73" s="20">
        <v>2571</v>
      </c>
      <c r="F73" s="20">
        <v>124</v>
      </c>
      <c r="G73" s="20">
        <v>131</v>
      </c>
      <c r="H73" s="20">
        <v>143</v>
      </c>
      <c r="I73" s="20">
        <v>161</v>
      </c>
      <c r="J73" s="20">
        <v>176</v>
      </c>
      <c r="K73" s="20">
        <v>161</v>
      </c>
      <c r="L73" s="20">
        <v>186</v>
      </c>
      <c r="M73" s="20">
        <v>182</v>
      </c>
      <c r="N73" s="20">
        <v>214</v>
      </c>
      <c r="O73" s="20">
        <v>214</v>
      </c>
      <c r="P73" s="20">
        <v>217</v>
      </c>
      <c r="Q73" s="20">
        <v>198</v>
      </c>
      <c r="R73" s="20">
        <v>134</v>
      </c>
      <c r="S73" s="20">
        <v>109</v>
      </c>
      <c r="T73" s="20">
        <v>80</v>
      </c>
      <c r="U73" s="20">
        <v>58</v>
      </c>
      <c r="V73" s="20">
        <v>76</v>
      </c>
      <c r="W73" s="20">
        <v>0</v>
      </c>
      <c r="X73" s="20">
        <v>1</v>
      </c>
      <c r="Y73" s="20">
        <v>0</v>
      </c>
      <c r="Z73" s="44">
        <v>6</v>
      </c>
      <c r="AA73" s="16"/>
      <c r="AB73" s="34" t="s">
        <v>93</v>
      </c>
    </row>
    <row r="74" spans="1:28" s="29" customFormat="1" ht="19.5" customHeight="1" x14ac:dyDescent="0.2">
      <c r="A74" s="23"/>
      <c r="B74" s="35" t="s">
        <v>92</v>
      </c>
      <c r="C74" s="23"/>
      <c r="D74" s="23"/>
      <c r="E74" s="20">
        <v>6386</v>
      </c>
      <c r="F74" s="44">
        <v>242</v>
      </c>
      <c r="G74" s="46">
        <v>309</v>
      </c>
      <c r="H74" s="20">
        <v>326</v>
      </c>
      <c r="I74" s="44">
        <v>402</v>
      </c>
      <c r="J74" s="46">
        <v>385</v>
      </c>
      <c r="K74" s="45">
        <v>464</v>
      </c>
      <c r="L74" s="44">
        <v>445</v>
      </c>
      <c r="M74" s="45">
        <v>455</v>
      </c>
      <c r="N74" s="20">
        <v>537</v>
      </c>
      <c r="O74" s="44">
        <v>501</v>
      </c>
      <c r="P74" s="46">
        <v>538</v>
      </c>
      <c r="Q74" s="44">
        <v>449</v>
      </c>
      <c r="R74" s="45">
        <v>390</v>
      </c>
      <c r="S74" s="44">
        <v>325</v>
      </c>
      <c r="T74" s="45">
        <v>211</v>
      </c>
      <c r="U74" s="44">
        <v>189</v>
      </c>
      <c r="V74" s="45">
        <v>179</v>
      </c>
      <c r="W74" s="18">
        <v>0</v>
      </c>
      <c r="X74" s="45">
        <v>10</v>
      </c>
      <c r="Y74" s="44">
        <v>5</v>
      </c>
      <c r="Z74" s="44">
        <v>24</v>
      </c>
      <c r="AA74" s="16"/>
      <c r="AB74" s="34" t="s">
        <v>91</v>
      </c>
    </row>
    <row r="75" spans="1:28" s="29" customFormat="1" ht="19.5" customHeight="1" x14ac:dyDescent="0.2">
      <c r="A75" s="23"/>
      <c r="B75" s="35" t="s">
        <v>90</v>
      </c>
      <c r="C75" s="23"/>
      <c r="D75" s="23"/>
      <c r="E75" s="20">
        <v>2365</v>
      </c>
      <c r="F75" s="17">
        <v>108</v>
      </c>
      <c r="G75" s="42">
        <v>145</v>
      </c>
      <c r="H75" s="19">
        <v>164</v>
      </c>
      <c r="I75" s="17">
        <v>167</v>
      </c>
      <c r="J75" s="42">
        <v>161</v>
      </c>
      <c r="K75" s="41">
        <v>156</v>
      </c>
      <c r="L75" s="17">
        <v>171</v>
      </c>
      <c r="M75" s="41">
        <v>153</v>
      </c>
      <c r="N75" s="19">
        <v>217</v>
      </c>
      <c r="O75" s="17">
        <v>187</v>
      </c>
      <c r="P75" s="42">
        <v>178</v>
      </c>
      <c r="Q75" s="17">
        <v>168</v>
      </c>
      <c r="R75" s="41">
        <v>109</v>
      </c>
      <c r="S75" s="17">
        <v>99</v>
      </c>
      <c r="T75" s="41">
        <v>77</v>
      </c>
      <c r="U75" s="17">
        <v>47</v>
      </c>
      <c r="V75" s="41">
        <v>55</v>
      </c>
      <c r="W75" s="18">
        <v>0</v>
      </c>
      <c r="X75" s="17">
        <v>1</v>
      </c>
      <c r="Y75" s="17">
        <v>1</v>
      </c>
      <c r="Z75" s="17">
        <v>1</v>
      </c>
      <c r="AA75" s="16"/>
      <c r="AB75" s="34" t="s">
        <v>89</v>
      </c>
    </row>
    <row r="76" spans="1:28" s="29" customFormat="1" ht="19.5" customHeight="1" x14ac:dyDescent="0.2">
      <c r="A76" s="23" t="s">
        <v>88</v>
      </c>
      <c r="B76" s="35"/>
      <c r="C76" s="35"/>
      <c r="D76" s="43"/>
      <c r="E76" s="20">
        <v>62918</v>
      </c>
      <c r="F76" s="17">
        <v>2710</v>
      </c>
      <c r="G76" s="42">
        <v>3467</v>
      </c>
      <c r="H76" s="19">
        <v>3808</v>
      </c>
      <c r="I76" s="17">
        <v>4066</v>
      </c>
      <c r="J76" s="42">
        <v>4186</v>
      </c>
      <c r="K76" s="41">
        <v>4774</v>
      </c>
      <c r="L76" s="17">
        <v>4338</v>
      </c>
      <c r="M76" s="41">
        <v>4834</v>
      </c>
      <c r="N76" s="19">
        <v>5326</v>
      </c>
      <c r="O76" s="17">
        <v>5228</v>
      </c>
      <c r="P76" s="42">
        <v>5037</v>
      </c>
      <c r="Q76" s="17">
        <v>4432</v>
      </c>
      <c r="R76" s="41">
        <v>3303</v>
      </c>
      <c r="S76" s="17">
        <v>2631</v>
      </c>
      <c r="T76" s="41">
        <v>2016</v>
      </c>
      <c r="U76" s="17">
        <v>1185</v>
      </c>
      <c r="V76" s="41">
        <v>1403</v>
      </c>
      <c r="W76" s="18">
        <v>0</v>
      </c>
      <c r="X76" s="17">
        <v>77</v>
      </c>
      <c r="Y76" s="17">
        <v>23</v>
      </c>
      <c r="Z76" s="17">
        <v>74</v>
      </c>
      <c r="AA76" s="25" t="s">
        <v>87</v>
      </c>
      <c r="AB76" s="16"/>
    </row>
    <row r="77" spans="1:28" s="29" customFormat="1" ht="19.5" customHeight="1" x14ac:dyDescent="0.2">
      <c r="A77" s="23"/>
      <c r="B77" s="23" t="s">
        <v>5</v>
      </c>
      <c r="C77" s="23"/>
      <c r="D77" s="23"/>
      <c r="E77" s="20">
        <v>59273</v>
      </c>
      <c r="F77" s="17">
        <v>2583</v>
      </c>
      <c r="G77" s="42">
        <v>3274</v>
      </c>
      <c r="H77" s="19">
        <v>3569</v>
      </c>
      <c r="I77" s="17">
        <v>3823</v>
      </c>
      <c r="J77" s="42">
        <v>3937</v>
      </c>
      <c r="K77" s="41">
        <v>4537</v>
      </c>
      <c r="L77" s="17">
        <v>4128</v>
      </c>
      <c r="M77" s="41">
        <v>4561</v>
      </c>
      <c r="N77" s="19">
        <v>5034</v>
      </c>
      <c r="O77" s="17">
        <v>4947</v>
      </c>
      <c r="P77" s="42">
        <v>4737</v>
      </c>
      <c r="Q77" s="17">
        <v>4163</v>
      </c>
      <c r="R77" s="41">
        <v>3094</v>
      </c>
      <c r="S77" s="17">
        <v>2474</v>
      </c>
      <c r="T77" s="41">
        <v>1883</v>
      </c>
      <c r="U77" s="17">
        <v>1070</v>
      </c>
      <c r="V77" s="41">
        <v>1301</v>
      </c>
      <c r="W77" s="18">
        <v>0</v>
      </c>
      <c r="X77" s="17">
        <v>70</v>
      </c>
      <c r="Y77" s="17">
        <v>22</v>
      </c>
      <c r="Z77" s="17">
        <v>66</v>
      </c>
      <c r="AA77" s="16"/>
      <c r="AB77" s="16" t="s">
        <v>4</v>
      </c>
    </row>
    <row r="78" spans="1:28" s="29" customFormat="1" ht="19.5" customHeight="1" x14ac:dyDescent="0.2">
      <c r="A78" s="35"/>
      <c r="B78" s="35" t="s">
        <v>86</v>
      </c>
      <c r="C78" s="35"/>
      <c r="D78" s="43"/>
      <c r="E78" s="20">
        <v>3645</v>
      </c>
      <c r="F78" s="17">
        <v>127</v>
      </c>
      <c r="G78" s="42">
        <v>193</v>
      </c>
      <c r="H78" s="19">
        <v>239</v>
      </c>
      <c r="I78" s="17">
        <v>243</v>
      </c>
      <c r="J78" s="42">
        <v>249</v>
      </c>
      <c r="K78" s="41">
        <v>237</v>
      </c>
      <c r="L78" s="17">
        <v>210</v>
      </c>
      <c r="M78" s="41">
        <v>273</v>
      </c>
      <c r="N78" s="19">
        <v>292</v>
      </c>
      <c r="O78" s="17">
        <v>281</v>
      </c>
      <c r="P78" s="42">
        <v>300</v>
      </c>
      <c r="Q78" s="17">
        <v>269</v>
      </c>
      <c r="R78" s="41">
        <v>209</v>
      </c>
      <c r="S78" s="17">
        <v>157</v>
      </c>
      <c r="T78" s="41">
        <v>133</v>
      </c>
      <c r="U78" s="17">
        <v>115</v>
      </c>
      <c r="V78" s="41">
        <v>102</v>
      </c>
      <c r="W78" s="18">
        <v>0</v>
      </c>
      <c r="X78" s="17">
        <v>7</v>
      </c>
      <c r="Y78" s="17">
        <v>1</v>
      </c>
      <c r="Z78" s="17">
        <v>8</v>
      </c>
      <c r="AA78" s="34" t="s">
        <v>85</v>
      </c>
      <c r="AB78" s="34" t="s">
        <v>84</v>
      </c>
    </row>
    <row r="79" spans="1:28" s="29" customFormat="1" ht="19.5" customHeight="1" x14ac:dyDescent="0.2">
      <c r="A79" s="23" t="s">
        <v>83</v>
      </c>
      <c r="B79" s="23"/>
      <c r="C79" s="23"/>
      <c r="D79" s="23"/>
      <c r="E79" s="20">
        <v>38243</v>
      </c>
      <c r="F79" s="17">
        <v>1729</v>
      </c>
      <c r="G79" s="42">
        <v>2284</v>
      </c>
      <c r="H79" s="19">
        <v>2517</v>
      </c>
      <c r="I79" s="17">
        <v>2631</v>
      </c>
      <c r="J79" s="42">
        <v>2528</v>
      </c>
      <c r="K79" s="41">
        <v>2802</v>
      </c>
      <c r="L79" s="17">
        <v>2636</v>
      </c>
      <c r="M79" s="41">
        <v>2948</v>
      </c>
      <c r="N79" s="19">
        <v>3363</v>
      </c>
      <c r="O79" s="17">
        <v>3300</v>
      </c>
      <c r="P79" s="42">
        <v>2984</v>
      </c>
      <c r="Q79" s="17">
        <v>2506</v>
      </c>
      <c r="R79" s="41">
        <v>1973</v>
      </c>
      <c r="S79" s="17">
        <v>1483</v>
      </c>
      <c r="T79" s="41">
        <v>1176</v>
      </c>
      <c r="U79" s="17">
        <v>684</v>
      </c>
      <c r="V79" s="41">
        <v>662</v>
      </c>
      <c r="W79" s="18">
        <v>0</v>
      </c>
      <c r="X79" s="17">
        <v>15</v>
      </c>
      <c r="Y79" s="17">
        <v>11</v>
      </c>
      <c r="Z79" s="17">
        <v>11</v>
      </c>
      <c r="AA79" s="25" t="s">
        <v>82</v>
      </c>
      <c r="AB79" s="16"/>
    </row>
    <row r="80" spans="1:28" s="29" customFormat="1" ht="19.5" customHeight="1" x14ac:dyDescent="0.2">
      <c r="A80" s="23"/>
      <c r="B80" s="23" t="s">
        <v>5</v>
      </c>
      <c r="C80" s="23"/>
      <c r="D80" s="23"/>
      <c r="E80" s="20">
        <v>35320</v>
      </c>
      <c r="F80" s="17">
        <v>1610</v>
      </c>
      <c r="G80" s="42">
        <v>2131</v>
      </c>
      <c r="H80" s="19">
        <v>2333</v>
      </c>
      <c r="I80" s="17">
        <v>2446</v>
      </c>
      <c r="J80" s="42">
        <v>2330</v>
      </c>
      <c r="K80" s="41">
        <v>2565</v>
      </c>
      <c r="L80" s="17">
        <v>2442</v>
      </c>
      <c r="M80" s="41">
        <v>2726</v>
      </c>
      <c r="N80" s="19">
        <v>3139</v>
      </c>
      <c r="O80" s="17">
        <v>3033</v>
      </c>
      <c r="P80" s="42">
        <v>2753</v>
      </c>
      <c r="Q80" s="17">
        <v>2275</v>
      </c>
      <c r="R80" s="41">
        <v>1802</v>
      </c>
      <c r="S80" s="17">
        <v>1385</v>
      </c>
      <c r="T80" s="41">
        <v>1092</v>
      </c>
      <c r="U80" s="17">
        <v>622</v>
      </c>
      <c r="V80" s="41">
        <v>610</v>
      </c>
      <c r="W80" s="18">
        <v>0</v>
      </c>
      <c r="X80" s="17">
        <v>9</v>
      </c>
      <c r="Y80" s="17">
        <v>8</v>
      </c>
      <c r="Z80" s="17">
        <v>9</v>
      </c>
      <c r="AA80" s="16"/>
      <c r="AB80" s="16" t="s">
        <v>4</v>
      </c>
    </row>
    <row r="81" spans="1:28" s="29" customFormat="1" ht="19.5" customHeight="1" x14ac:dyDescent="0.2">
      <c r="A81" s="23"/>
      <c r="B81" s="35" t="s">
        <v>81</v>
      </c>
      <c r="C81" s="23"/>
      <c r="D81" s="23"/>
      <c r="E81" s="20">
        <v>1513</v>
      </c>
      <c r="F81" s="17">
        <v>58</v>
      </c>
      <c r="G81" s="42">
        <v>66</v>
      </c>
      <c r="H81" s="19">
        <v>83</v>
      </c>
      <c r="I81" s="17">
        <v>74</v>
      </c>
      <c r="J81" s="42">
        <v>86</v>
      </c>
      <c r="K81" s="41">
        <v>117</v>
      </c>
      <c r="L81" s="17">
        <v>93</v>
      </c>
      <c r="M81" s="41">
        <v>122</v>
      </c>
      <c r="N81" s="19">
        <v>117</v>
      </c>
      <c r="O81" s="17">
        <v>150</v>
      </c>
      <c r="P81" s="42">
        <v>126</v>
      </c>
      <c r="Q81" s="17">
        <v>137</v>
      </c>
      <c r="R81" s="41">
        <v>107</v>
      </c>
      <c r="S81" s="17">
        <v>53</v>
      </c>
      <c r="T81" s="41">
        <v>47</v>
      </c>
      <c r="U81" s="17">
        <v>37</v>
      </c>
      <c r="V81" s="41">
        <v>33</v>
      </c>
      <c r="W81" s="18">
        <v>0</v>
      </c>
      <c r="X81" s="17">
        <v>3</v>
      </c>
      <c r="Y81" s="17">
        <v>3</v>
      </c>
      <c r="Z81" s="17">
        <v>1</v>
      </c>
      <c r="AA81" s="16"/>
      <c r="AB81" s="34" t="s">
        <v>80</v>
      </c>
    </row>
    <row r="82" spans="1:28" s="29" customFormat="1" ht="19.5" customHeight="1" x14ac:dyDescent="0.2">
      <c r="A82" s="23"/>
      <c r="B82" s="35" t="s">
        <v>79</v>
      </c>
      <c r="C82" s="23"/>
      <c r="D82" s="23"/>
      <c r="E82" s="20">
        <v>1410</v>
      </c>
      <c r="F82" s="17">
        <v>61</v>
      </c>
      <c r="G82" s="17">
        <v>87</v>
      </c>
      <c r="H82" s="17">
        <v>101</v>
      </c>
      <c r="I82" s="17">
        <v>111</v>
      </c>
      <c r="J82" s="17">
        <v>112</v>
      </c>
      <c r="K82" s="17">
        <v>120</v>
      </c>
      <c r="L82" s="17">
        <v>101</v>
      </c>
      <c r="M82" s="17">
        <v>100</v>
      </c>
      <c r="N82" s="17">
        <v>107</v>
      </c>
      <c r="O82" s="17">
        <v>117</v>
      </c>
      <c r="P82" s="17">
        <v>105</v>
      </c>
      <c r="Q82" s="17">
        <v>94</v>
      </c>
      <c r="R82" s="17">
        <v>64</v>
      </c>
      <c r="S82" s="17">
        <v>45</v>
      </c>
      <c r="T82" s="17">
        <v>37</v>
      </c>
      <c r="U82" s="17">
        <v>25</v>
      </c>
      <c r="V82" s="19">
        <v>19</v>
      </c>
      <c r="W82" s="18">
        <v>0</v>
      </c>
      <c r="X82" s="17">
        <v>3</v>
      </c>
      <c r="Y82" s="17">
        <v>0</v>
      </c>
      <c r="Z82" s="17">
        <v>1</v>
      </c>
      <c r="AA82" s="16"/>
      <c r="AB82" s="34" t="s">
        <v>78</v>
      </c>
    </row>
    <row r="83" spans="1:28" s="29" customFormat="1" ht="19.5" customHeight="1" x14ac:dyDescent="0.2">
      <c r="A83" s="23" t="s">
        <v>77</v>
      </c>
      <c r="B83" s="23"/>
      <c r="C83" s="23"/>
      <c r="D83" s="23"/>
      <c r="E83" s="20">
        <v>41172</v>
      </c>
      <c r="F83" s="17">
        <v>1809</v>
      </c>
      <c r="G83" s="17">
        <v>2541</v>
      </c>
      <c r="H83" s="17">
        <v>2622</v>
      </c>
      <c r="I83" s="17">
        <v>2793</v>
      </c>
      <c r="J83" s="17">
        <v>2749</v>
      </c>
      <c r="K83" s="17">
        <v>3042</v>
      </c>
      <c r="L83" s="17">
        <v>2749</v>
      </c>
      <c r="M83" s="17">
        <v>3093</v>
      </c>
      <c r="N83" s="17">
        <v>3485</v>
      </c>
      <c r="O83" s="17">
        <v>3416</v>
      </c>
      <c r="P83" s="17">
        <v>3306</v>
      </c>
      <c r="Q83" s="17">
        <v>2752</v>
      </c>
      <c r="R83" s="17">
        <v>2121</v>
      </c>
      <c r="S83" s="17">
        <v>1700</v>
      </c>
      <c r="T83" s="17">
        <v>1326</v>
      </c>
      <c r="U83" s="17">
        <v>724</v>
      </c>
      <c r="V83" s="19">
        <v>846</v>
      </c>
      <c r="W83" s="18">
        <v>0</v>
      </c>
      <c r="X83" s="17">
        <v>32</v>
      </c>
      <c r="Y83" s="17">
        <v>10</v>
      </c>
      <c r="Z83" s="17">
        <v>56</v>
      </c>
      <c r="AA83" s="25" t="s">
        <v>76</v>
      </c>
      <c r="AB83" s="16"/>
    </row>
    <row r="84" spans="1:28" s="40" customFormat="1" ht="19.5" customHeight="1" x14ac:dyDescent="0.2">
      <c r="A84" s="23"/>
      <c r="B84" s="23" t="s">
        <v>5</v>
      </c>
      <c r="C84" s="23"/>
      <c r="D84" s="23"/>
      <c r="E84" s="20">
        <v>36844</v>
      </c>
      <c r="F84" s="17">
        <v>1615</v>
      </c>
      <c r="G84" s="17">
        <v>2293</v>
      </c>
      <c r="H84" s="17">
        <v>2328</v>
      </c>
      <c r="I84" s="17">
        <v>2507</v>
      </c>
      <c r="J84" s="17">
        <v>2469</v>
      </c>
      <c r="K84" s="17">
        <v>2744</v>
      </c>
      <c r="L84" s="17">
        <v>2432</v>
      </c>
      <c r="M84" s="17">
        <v>2753</v>
      </c>
      <c r="N84" s="17">
        <v>3124</v>
      </c>
      <c r="O84" s="17">
        <v>3049</v>
      </c>
      <c r="P84" s="17">
        <v>2948</v>
      </c>
      <c r="Q84" s="17">
        <v>2468</v>
      </c>
      <c r="R84" s="17">
        <v>1892</v>
      </c>
      <c r="S84" s="17">
        <v>1521</v>
      </c>
      <c r="T84" s="17">
        <v>1202</v>
      </c>
      <c r="U84" s="17">
        <v>654</v>
      </c>
      <c r="V84" s="19">
        <v>757</v>
      </c>
      <c r="W84" s="18">
        <v>0</v>
      </c>
      <c r="X84" s="17">
        <v>28</v>
      </c>
      <c r="Y84" s="17">
        <v>9</v>
      </c>
      <c r="Z84" s="17">
        <v>51</v>
      </c>
      <c r="AA84" s="16"/>
      <c r="AB84" s="16" t="s">
        <v>4</v>
      </c>
    </row>
    <row r="85" spans="1:28" s="39" customFormat="1" ht="19.5" customHeight="1" x14ac:dyDescent="0.2">
      <c r="A85" s="23"/>
      <c r="B85" s="35" t="s">
        <v>75</v>
      </c>
      <c r="C85" s="23"/>
      <c r="D85" s="23"/>
      <c r="E85" s="20">
        <v>4328</v>
      </c>
      <c r="F85" s="17">
        <v>194</v>
      </c>
      <c r="G85" s="17">
        <v>248</v>
      </c>
      <c r="H85" s="17">
        <v>294</v>
      </c>
      <c r="I85" s="17">
        <v>286</v>
      </c>
      <c r="J85" s="17">
        <v>280</v>
      </c>
      <c r="K85" s="17">
        <v>298</v>
      </c>
      <c r="L85" s="17">
        <v>317</v>
      </c>
      <c r="M85" s="17">
        <v>340</v>
      </c>
      <c r="N85" s="17">
        <v>361</v>
      </c>
      <c r="O85" s="17">
        <v>367</v>
      </c>
      <c r="P85" s="17">
        <v>358</v>
      </c>
      <c r="Q85" s="17">
        <v>284</v>
      </c>
      <c r="R85" s="17">
        <v>229</v>
      </c>
      <c r="S85" s="17">
        <v>179</v>
      </c>
      <c r="T85" s="17">
        <v>124</v>
      </c>
      <c r="U85" s="17">
        <v>70</v>
      </c>
      <c r="V85" s="19">
        <v>89</v>
      </c>
      <c r="W85" s="18">
        <v>0</v>
      </c>
      <c r="X85" s="17">
        <v>4</v>
      </c>
      <c r="Y85" s="17">
        <v>1</v>
      </c>
      <c r="Z85" s="17">
        <v>5</v>
      </c>
      <c r="AA85" s="16"/>
      <c r="AB85" s="34" t="s">
        <v>74</v>
      </c>
    </row>
    <row r="86" spans="1:28" s="14" customFormat="1" ht="19.5" customHeight="1" x14ac:dyDescent="0.2">
      <c r="A86" s="23" t="s">
        <v>73</v>
      </c>
      <c r="B86" s="23"/>
      <c r="C86" s="23"/>
      <c r="D86" s="23"/>
      <c r="E86" s="20">
        <v>41211</v>
      </c>
      <c r="F86" s="17">
        <v>2060</v>
      </c>
      <c r="G86" s="17">
        <v>2525</v>
      </c>
      <c r="H86" s="17">
        <v>2556</v>
      </c>
      <c r="I86" s="17">
        <v>2570</v>
      </c>
      <c r="J86" s="17">
        <v>2605</v>
      </c>
      <c r="K86" s="17">
        <v>2976</v>
      </c>
      <c r="L86" s="17">
        <v>2915</v>
      </c>
      <c r="M86" s="17">
        <v>3187</v>
      </c>
      <c r="N86" s="17">
        <v>3439</v>
      </c>
      <c r="O86" s="17">
        <v>3232</v>
      </c>
      <c r="P86" s="17">
        <v>3108</v>
      </c>
      <c r="Q86" s="17">
        <v>2756</v>
      </c>
      <c r="R86" s="17">
        <v>2218</v>
      </c>
      <c r="S86" s="17">
        <v>1725</v>
      </c>
      <c r="T86" s="17">
        <v>1269</v>
      </c>
      <c r="U86" s="17">
        <v>882</v>
      </c>
      <c r="V86" s="19">
        <v>1009</v>
      </c>
      <c r="W86" s="18">
        <v>0</v>
      </c>
      <c r="X86" s="17">
        <v>103</v>
      </c>
      <c r="Y86" s="17">
        <v>17</v>
      </c>
      <c r="Z86" s="17">
        <v>59</v>
      </c>
      <c r="AA86" s="25" t="s">
        <v>72</v>
      </c>
      <c r="AB86" s="16"/>
    </row>
    <row r="87" spans="1:28" s="26" customFormat="1" ht="19.5" customHeight="1" x14ac:dyDescent="0.2">
      <c r="A87" s="23"/>
      <c r="B87" s="23" t="s">
        <v>5</v>
      </c>
      <c r="C87" s="23"/>
      <c r="D87" s="23"/>
      <c r="E87" s="20">
        <v>35331</v>
      </c>
      <c r="F87" s="17">
        <v>1796</v>
      </c>
      <c r="G87" s="17">
        <v>2208</v>
      </c>
      <c r="H87" s="17">
        <v>2233</v>
      </c>
      <c r="I87" s="17">
        <v>2221</v>
      </c>
      <c r="J87" s="17">
        <v>2241</v>
      </c>
      <c r="K87" s="17">
        <v>2565</v>
      </c>
      <c r="L87" s="17">
        <v>2507</v>
      </c>
      <c r="M87" s="17">
        <v>2737</v>
      </c>
      <c r="N87" s="17">
        <v>2940</v>
      </c>
      <c r="O87" s="17">
        <v>2748</v>
      </c>
      <c r="P87" s="17">
        <v>2657</v>
      </c>
      <c r="Q87" s="17">
        <v>2369</v>
      </c>
      <c r="R87" s="17">
        <v>1885</v>
      </c>
      <c r="S87" s="17">
        <v>1441</v>
      </c>
      <c r="T87" s="17">
        <v>1075</v>
      </c>
      <c r="U87" s="17">
        <v>757</v>
      </c>
      <c r="V87" s="19">
        <v>866</v>
      </c>
      <c r="W87" s="18">
        <v>0</v>
      </c>
      <c r="X87" s="17">
        <v>30</v>
      </c>
      <c r="Y87" s="17">
        <v>17</v>
      </c>
      <c r="Z87" s="17">
        <v>38</v>
      </c>
      <c r="AA87" s="16"/>
      <c r="AB87" s="16" t="s">
        <v>4</v>
      </c>
    </row>
    <row r="88" spans="1:28" s="26" customFormat="1" ht="19.5" customHeight="1" x14ac:dyDescent="0.2">
      <c r="A88" s="23"/>
      <c r="B88" s="35" t="s">
        <v>71</v>
      </c>
      <c r="C88" s="23"/>
      <c r="D88" s="23"/>
      <c r="E88" s="20">
        <v>1253</v>
      </c>
      <c r="F88" s="17">
        <v>52</v>
      </c>
      <c r="G88" s="17">
        <v>70</v>
      </c>
      <c r="H88" s="17">
        <v>61</v>
      </c>
      <c r="I88" s="17">
        <v>77</v>
      </c>
      <c r="J88" s="17">
        <v>75</v>
      </c>
      <c r="K88" s="17">
        <v>96</v>
      </c>
      <c r="L88" s="17">
        <v>100</v>
      </c>
      <c r="M88" s="17">
        <v>105</v>
      </c>
      <c r="N88" s="17">
        <v>91</v>
      </c>
      <c r="O88" s="17">
        <v>95</v>
      </c>
      <c r="P88" s="17">
        <v>110</v>
      </c>
      <c r="Q88" s="17">
        <v>85</v>
      </c>
      <c r="R88" s="17">
        <v>90</v>
      </c>
      <c r="S88" s="17">
        <v>48</v>
      </c>
      <c r="T88" s="17">
        <v>39</v>
      </c>
      <c r="U88" s="17">
        <v>27</v>
      </c>
      <c r="V88" s="19">
        <v>32</v>
      </c>
      <c r="W88" s="18">
        <v>0</v>
      </c>
      <c r="X88" s="17">
        <v>0</v>
      </c>
      <c r="Y88" s="17">
        <v>0</v>
      </c>
      <c r="Z88" s="17">
        <v>0</v>
      </c>
      <c r="AA88" s="16"/>
      <c r="AB88" s="34" t="s">
        <v>70</v>
      </c>
    </row>
    <row r="89" spans="1:28" s="26" customFormat="1" ht="19.5" customHeight="1" x14ac:dyDescent="0.2">
      <c r="A89" s="23"/>
      <c r="B89" s="35" t="s">
        <v>69</v>
      </c>
      <c r="C89" s="23"/>
      <c r="D89" s="23"/>
      <c r="E89" s="20">
        <v>4627</v>
      </c>
      <c r="F89" s="17">
        <v>212</v>
      </c>
      <c r="G89" s="17">
        <v>247</v>
      </c>
      <c r="H89" s="17">
        <v>262</v>
      </c>
      <c r="I89" s="17">
        <v>272</v>
      </c>
      <c r="J89" s="17">
        <v>289</v>
      </c>
      <c r="K89" s="17">
        <v>315</v>
      </c>
      <c r="L89" s="17">
        <v>308</v>
      </c>
      <c r="M89" s="17">
        <v>345</v>
      </c>
      <c r="N89" s="17">
        <v>408</v>
      </c>
      <c r="O89" s="17">
        <v>389</v>
      </c>
      <c r="P89" s="17">
        <v>341</v>
      </c>
      <c r="Q89" s="17">
        <v>302</v>
      </c>
      <c r="R89" s="17">
        <v>243</v>
      </c>
      <c r="S89" s="17">
        <v>236</v>
      </c>
      <c r="T89" s="17">
        <v>155</v>
      </c>
      <c r="U89" s="17">
        <v>98</v>
      </c>
      <c r="V89" s="19">
        <v>111</v>
      </c>
      <c r="W89" s="18">
        <v>0</v>
      </c>
      <c r="X89" s="17">
        <v>73</v>
      </c>
      <c r="Y89" s="17">
        <v>0</v>
      </c>
      <c r="Z89" s="17">
        <v>21</v>
      </c>
      <c r="AA89" s="16"/>
      <c r="AB89" s="34" t="s">
        <v>68</v>
      </c>
    </row>
    <row r="90" spans="1:28" s="26" customFormat="1" ht="19.5" customHeight="1" x14ac:dyDescent="0.2">
      <c r="A90" s="23" t="s">
        <v>67</v>
      </c>
      <c r="B90" s="23"/>
      <c r="C90" s="23"/>
      <c r="D90" s="23"/>
      <c r="E90" s="20">
        <v>14753</v>
      </c>
      <c r="F90" s="17">
        <v>695</v>
      </c>
      <c r="G90" s="17">
        <v>831</v>
      </c>
      <c r="H90" s="17">
        <v>858</v>
      </c>
      <c r="I90" s="17">
        <v>921</v>
      </c>
      <c r="J90" s="17">
        <v>976</v>
      </c>
      <c r="K90" s="17">
        <v>1107</v>
      </c>
      <c r="L90" s="17">
        <v>1075</v>
      </c>
      <c r="M90" s="17">
        <v>1103</v>
      </c>
      <c r="N90" s="17">
        <v>1168</v>
      </c>
      <c r="O90" s="17">
        <v>1240</v>
      </c>
      <c r="P90" s="17">
        <v>1188</v>
      </c>
      <c r="Q90" s="17">
        <v>1000</v>
      </c>
      <c r="R90" s="17">
        <v>879</v>
      </c>
      <c r="S90" s="17">
        <v>581</v>
      </c>
      <c r="T90" s="17">
        <v>464</v>
      </c>
      <c r="U90" s="17">
        <v>304</v>
      </c>
      <c r="V90" s="19">
        <v>324</v>
      </c>
      <c r="W90" s="18">
        <v>0</v>
      </c>
      <c r="X90" s="17">
        <v>17</v>
      </c>
      <c r="Y90" s="17">
        <v>4</v>
      </c>
      <c r="Z90" s="17">
        <v>18</v>
      </c>
      <c r="AA90" s="25" t="s">
        <v>66</v>
      </c>
      <c r="AB90" s="16"/>
    </row>
    <row r="91" spans="1:28" s="26" customFormat="1" ht="19.5" customHeight="1" x14ac:dyDescent="0.2">
      <c r="A91" s="23"/>
      <c r="B91" s="23" t="s">
        <v>5</v>
      </c>
      <c r="C91" s="23"/>
      <c r="D91" s="23"/>
      <c r="E91" s="20">
        <v>12656</v>
      </c>
      <c r="F91" s="17">
        <v>606</v>
      </c>
      <c r="G91" s="17">
        <v>709</v>
      </c>
      <c r="H91" s="17">
        <v>753</v>
      </c>
      <c r="I91" s="17">
        <v>786</v>
      </c>
      <c r="J91" s="17">
        <v>810</v>
      </c>
      <c r="K91" s="17">
        <v>941</v>
      </c>
      <c r="L91" s="17">
        <v>915</v>
      </c>
      <c r="M91" s="17">
        <v>972</v>
      </c>
      <c r="N91" s="17">
        <v>990</v>
      </c>
      <c r="O91" s="17">
        <v>1081</v>
      </c>
      <c r="P91" s="17">
        <v>1016</v>
      </c>
      <c r="Q91" s="17">
        <v>849</v>
      </c>
      <c r="R91" s="17">
        <v>755</v>
      </c>
      <c r="S91" s="17">
        <v>508</v>
      </c>
      <c r="T91" s="17">
        <v>400</v>
      </c>
      <c r="U91" s="17">
        <v>266</v>
      </c>
      <c r="V91" s="19">
        <v>273</v>
      </c>
      <c r="W91" s="18">
        <v>0</v>
      </c>
      <c r="X91" s="17">
        <v>12</v>
      </c>
      <c r="Y91" s="17">
        <v>2</v>
      </c>
      <c r="Z91" s="17">
        <v>12</v>
      </c>
      <c r="AA91" s="16"/>
      <c r="AB91" s="16" t="s">
        <v>4</v>
      </c>
    </row>
    <row r="92" spans="1:28" s="38" customFormat="1" ht="19.5" customHeight="1" x14ac:dyDescent="0.2">
      <c r="A92" s="23"/>
      <c r="B92" s="35" t="s">
        <v>65</v>
      </c>
      <c r="C92" s="23"/>
      <c r="D92" s="23"/>
      <c r="E92" s="20">
        <v>2097</v>
      </c>
      <c r="F92" s="17">
        <v>89</v>
      </c>
      <c r="G92" s="17">
        <v>122</v>
      </c>
      <c r="H92" s="17">
        <v>105</v>
      </c>
      <c r="I92" s="17">
        <v>135</v>
      </c>
      <c r="J92" s="17">
        <v>166</v>
      </c>
      <c r="K92" s="17">
        <v>166</v>
      </c>
      <c r="L92" s="17">
        <v>160</v>
      </c>
      <c r="M92" s="17">
        <v>131</v>
      </c>
      <c r="N92" s="17">
        <v>178</v>
      </c>
      <c r="O92" s="17">
        <v>159</v>
      </c>
      <c r="P92" s="17">
        <v>172</v>
      </c>
      <c r="Q92" s="17">
        <v>151</v>
      </c>
      <c r="R92" s="17">
        <v>124</v>
      </c>
      <c r="S92" s="17">
        <v>73</v>
      </c>
      <c r="T92" s="17">
        <v>64</v>
      </c>
      <c r="U92" s="17">
        <v>38</v>
      </c>
      <c r="V92" s="19">
        <v>51</v>
      </c>
      <c r="W92" s="17">
        <v>0</v>
      </c>
      <c r="X92" s="17">
        <v>5</v>
      </c>
      <c r="Y92" s="17">
        <v>2</v>
      </c>
      <c r="Z92" s="17">
        <v>6</v>
      </c>
      <c r="AA92" s="16"/>
      <c r="AB92" s="34" t="s">
        <v>64</v>
      </c>
    </row>
    <row r="93" spans="1:28" s="37" customFormat="1" ht="19.5" customHeight="1" x14ac:dyDescent="0.2">
      <c r="A93" s="23" t="s">
        <v>63</v>
      </c>
      <c r="B93" s="23"/>
      <c r="C93" s="23"/>
      <c r="D93" s="23"/>
      <c r="E93" s="20">
        <v>61446</v>
      </c>
      <c r="F93" s="17">
        <v>3009</v>
      </c>
      <c r="G93" s="17">
        <v>3955</v>
      </c>
      <c r="H93" s="17">
        <v>3920</v>
      </c>
      <c r="I93" s="17">
        <v>3952</v>
      </c>
      <c r="J93" s="17">
        <v>3946</v>
      </c>
      <c r="K93" s="17">
        <v>4417</v>
      </c>
      <c r="L93" s="17">
        <v>4375</v>
      </c>
      <c r="M93" s="17">
        <v>4687</v>
      </c>
      <c r="N93" s="17">
        <v>4981</v>
      </c>
      <c r="O93" s="17">
        <v>4735</v>
      </c>
      <c r="P93" s="17">
        <v>4528</v>
      </c>
      <c r="Q93" s="17">
        <v>4115</v>
      </c>
      <c r="R93" s="17">
        <v>3339</v>
      </c>
      <c r="S93" s="17">
        <v>2528</v>
      </c>
      <c r="T93" s="17">
        <v>1642</v>
      </c>
      <c r="U93" s="17">
        <v>1101</v>
      </c>
      <c r="V93" s="19">
        <v>1573</v>
      </c>
      <c r="W93" s="18">
        <v>0</v>
      </c>
      <c r="X93" s="17">
        <v>55</v>
      </c>
      <c r="Y93" s="17">
        <v>24</v>
      </c>
      <c r="Z93" s="17">
        <v>564</v>
      </c>
      <c r="AA93" s="25" t="s">
        <v>62</v>
      </c>
      <c r="AB93" s="16"/>
    </row>
    <row r="94" spans="1:28" s="37" customFormat="1" ht="19.5" customHeight="1" x14ac:dyDescent="0.2">
      <c r="A94" s="23"/>
      <c r="B94" s="23" t="s">
        <v>5</v>
      </c>
      <c r="C94" s="23"/>
      <c r="D94" s="23"/>
      <c r="E94" s="20">
        <v>42948</v>
      </c>
      <c r="F94" s="17">
        <v>2139</v>
      </c>
      <c r="G94" s="17">
        <v>2833</v>
      </c>
      <c r="H94" s="17">
        <v>2735</v>
      </c>
      <c r="I94" s="17">
        <v>2850</v>
      </c>
      <c r="J94" s="17">
        <v>2779</v>
      </c>
      <c r="K94" s="17">
        <v>3123</v>
      </c>
      <c r="L94" s="17">
        <v>3083</v>
      </c>
      <c r="M94" s="17">
        <v>3298</v>
      </c>
      <c r="N94" s="17">
        <v>3509</v>
      </c>
      <c r="O94" s="17">
        <v>3379</v>
      </c>
      <c r="P94" s="17">
        <v>3212</v>
      </c>
      <c r="Q94" s="17">
        <v>2857</v>
      </c>
      <c r="R94" s="17">
        <v>2340</v>
      </c>
      <c r="S94" s="17">
        <v>1759</v>
      </c>
      <c r="T94" s="17">
        <v>1134</v>
      </c>
      <c r="U94" s="17">
        <v>768</v>
      </c>
      <c r="V94" s="19">
        <v>1069</v>
      </c>
      <c r="W94" s="18">
        <v>0</v>
      </c>
      <c r="X94" s="17">
        <v>33</v>
      </c>
      <c r="Y94" s="17">
        <v>14</v>
      </c>
      <c r="Z94" s="17">
        <v>34</v>
      </c>
      <c r="AA94" s="16"/>
      <c r="AB94" s="16" t="s">
        <v>4</v>
      </c>
    </row>
    <row r="95" spans="1:28" s="36" customFormat="1" ht="19.5" customHeight="1" x14ac:dyDescent="0.2">
      <c r="A95" s="23"/>
      <c r="B95" s="35" t="s">
        <v>61</v>
      </c>
      <c r="C95" s="23"/>
      <c r="D95" s="23"/>
      <c r="E95" s="20">
        <v>2017</v>
      </c>
      <c r="F95" s="17">
        <v>60</v>
      </c>
      <c r="G95" s="17">
        <v>80</v>
      </c>
      <c r="H95" s="17">
        <v>87</v>
      </c>
      <c r="I95" s="17">
        <v>88</v>
      </c>
      <c r="J95" s="17">
        <v>90</v>
      </c>
      <c r="K95" s="17">
        <v>88</v>
      </c>
      <c r="L95" s="17">
        <v>70</v>
      </c>
      <c r="M95" s="17">
        <v>110</v>
      </c>
      <c r="N95" s="17">
        <v>141</v>
      </c>
      <c r="O95" s="17">
        <v>113</v>
      </c>
      <c r="P95" s="17">
        <v>142</v>
      </c>
      <c r="Q95" s="17">
        <v>132</v>
      </c>
      <c r="R95" s="17">
        <v>98</v>
      </c>
      <c r="S95" s="17">
        <v>81</v>
      </c>
      <c r="T95" s="17">
        <v>53</v>
      </c>
      <c r="U95" s="17">
        <v>40</v>
      </c>
      <c r="V95" s="19">
        <v>104</v>
      </c>
      <c r="W95" s="18">
        <v>0</v>
      </c>
      <c r="X95" s="17">
        <v>0</v>
      </c>
      <c r="Y95" s="17">
        <v>0</v>
      </c>
      <c r="Z95" s="17">
        <v>440</v>
      </c>
      <c r="AA95" s="16"/>
      <c r="AB95" s="34" t="s">
        <v>60</v>
      </c>
    </row>
    <row r="96" spans="1:28" s="33" customFormat="1" ht="19.5" customHeight="1" x14ac:dyDescent="0.2">
      <c r="A96" s="23"/>
      <c r="B96" s="35" t="s">
        <v>59</v>
      </c>
      <c r="C96" s="23"/>
      <c r="D96" s="23"/>
      <c r="E96" s="20">
        <v>1975</v>
      </c>
      <c r="F96" s="17">
        <v>91</v>
      </c>
      <c r="G96" s="17">
        <v>119</v>
      </c>
      <c r="H96" s="17">
        <v>111</v>
      </c>
      <c r="I96" s="17">
        <v>118</v>
      </c>
      <c r="J96" s="17">
        <v>122</v>
      </c>
      <c r="K96" s="17">
        <v>151</v>
      </c>
      <c r="L96" s="17">
        <v>166</v>
      </c>
      <c r="M96" s="17">
        <v>138</v>
      </c>
      <c r="N96" s="17">
        <v>150</v>
      </c>
      <c r="O96" s="17">
        <v>138</v>
      </c>
      <c r="P96" s="17">
        <v>150</v>
      </c>
      <c r="Q96" s="17">
        <v>162</v>
      </c>
      <c r="R96" s="17">
        <v>127</v>
      </c>
      <c r="S96" s="17">
        <v>75</v>
      </c>
      <c r="T96" s="17">
        <v>66</v>
      </c>
      <c r="U96" s="17">
        <v>35</v>
      </c>
      <c r="V96" s="19">
        <v>41</v>
      </c>
      <c r="W96" s="18">
        <v>0</v>
      </c>
      <c r="X96" s="17">
        <v>2</v>
      </c>
      <c r="Y96" s="17">
        <v>0</v>
      </c>
      <c r="Z96" s="17">
        <v>13</v>
      </c>
      <c r="AA96" s="16"/>
      <c r="AB96" s="34" t="s">
        <v>58</v>
      </c>
    </row>
    <row r="97" spans="1:28" s="33" customFormat="1" ht="19.5" customHeight="1" x14ac:dyDescent="0.2">
      <c r="A97" s="23"/>
      <c r="B97" s="35" t="s">
        <v>57</v>
      </c>
      <c r="C97" s="23"/>
      <c r="D97" s="23"/>
      <c r="E97" s="20">
        <v>7868</v>
      </c>
      <c r="F97" s="17">
        <v>362</v>
      </c>
      <c r="G97" s="17">
        <v>460</v>
      </c>
      <c r="H97" s="17">
        <v>476</v>
      </c>
      <c r="I97" s="17">
        <v>433</v>
      </c>
      <c r="J97" s="17">
        <v>512</v>
      </c>
      <c r="K97" s="17">
        <v>562</v>
      </c>
      <c r="L97" s="17">
        <v>560</v>
      </c>
      <c r="M97" s="17">
        <v>578</v>
      </c>
      <c r="N97" s="17">
        <v>607</v>
      </c>
      <c r="O97" s="17">
        <v>582</v>
      </c>
      <c r="P97" s="17">
        <v>569</v>
      </c>
      <c r="Q97" s="17">
        <v>583</v>
      </c>
      <c r="R97" s="17">
        <v>493</v>
      </c>
      <c r="S97" s="17">
        <v>390</v>
      </c>
      <c r="T97" s="17">
        <v>227</v>
      </c>
      <c r="U97" s="17">
        <v>161</v>
      </c>
      <c r="V97" s="19">
        <v>226</v>
      </c>
      <c r="W97" s="18">
        <v>0</v>
      </c>
      <c r="X97" s="17">
        <v>14</v>
      </c>
      <c r="Y97" s="17">
        <v>8</v>
      </c>
      <c r="Z97" s="17">
        <v>65</v>
      </c>
      <c r="AA97" s="16"/>
      <c r="AB97" s="34" t="s">
        <v>56</v>
      </c>
    </row>
    <row r="98" spans="1:28" s="33" customFormat="1" ht="19.5" customHeight="1" x14ac:dyDescent="0.2">
      <c r="A98" s="23"/>
      <c r="B98" s="23" t="s">
        <v>55</v>
      </c>
      <c r="C98" s="23"/>
      <c r="D98" s="23"/>
      <c r="E98" s="20">
        <v>6638</v>
      </c>
      <c r="F98" s="17">
        <v>357</v>
      </c>
      <c r="G98" s="17">
        <v>463</v>
      </c>
      <c r="H98" s="17">
        <v>511</v>
      </c>
      <c r="I98" s="17">
        <v>463</v>
      </c>
      <c r="J98" s="17">
        <v>443</v>
      </c>
      <c r="K98" s="17">
        <v>493</v>
      </c>
      <c r="L98" s="17">
        <v>496</v>
      </c>
      <c r="M98" s="17">
        <v>563</v>
      </c>
      <c r="N98" s="17">
        <v>574</v>
      </c>
      <c r="O98" s="17">
        <v>523</v>
      </c>
      <c r="P98" s="17">
        <v>455</v>
      </c>
      <c r="Q98" s="17">
        <v>381</v>
      </c>
      <c r="R98" s="17">
        <v>281</v>
      </c>
      <c r="S98" s="17">
        <v>223</v>
      </c>
      <c r="T98" s="17">
        <v>162</v>
      </c>
      <c r="U98" s="17">
        <v>97</v>
      </c>
      <c r="V98" s="19">
        <v>133</v>
      </c>
      <c r="W98" s="18">
        <v>0</v>
      </c>
      <c r="X98" s="17">
        <v>6</v>
      </c>
      <c r="Y98" s="17">
        <v>2</v>
      </c>
      <c r="Z98" s="17">
        <v>12</v>
      </c>
      <c r="AA98" s="16"/>
      <c r="AB98" s="16" t="s">
        <v>54</v>
      </c>
    </row>
    <row r="99" spans="1:28" s="33" customFormat="1" ht="19.5" customHeight="1" x14ac:dyDescent="0.2">
      <c r="A99" s="23" t="s">
        <v>53</v>
      </c>
      <c r="B99" s="23"/>
      <c r="C99" s="23"/>
      <c r="D99" s="23"/>
      <c r="E99" s="20">
        <v>96753</v>
      </c>
      <c r="F99" s="17">
        <v>4832</v>
      </c>
      <c r="G99" s="17">
        <v>5869</v>
      </c>
      <c r="H99" s="17">
        <v>6228</v>
      </c>
      <c r="I99" s="17">
        <v>6356</v>
      </c>
      <c r="J99" s="17">
        <v>6715</v>
      </c>
      <c r="K99" s="17">
        <v>7305</v>
      </c>
      <c r="L99" s="17">
        <v>7029</v>
      </c>
      <c r="M99" s="17">
        <v>7249</v>
      </c>
      <c r="N99" s="17">
        <v>7716</v>
      </c>
      <c r="O99" s="17">
        <v>7688</v>
      </c>
      <c r="P99" s="17">
        <v>7431</v>
      </c>
      <c r="Q99" s="17">
        <v>6513</v>
      </c>
      <c r="R99" s="17">
        <v>4983</v>
      </c>
      <c r="S99" s="17">
        <v>3699</v>
      </c>
      <c r="T99" s="17">
        <v>2570</v>
      </c>
      <c r="U99" s="17">
        <v>1583</v>
      </c>
      <c r="V99" s="19">
        <v>2104</v>
      </c>
      <c r="W99" s="18">
        <v>0</v>
      </c>
      <c r="X99" s="17">
        <v>440</v>
      </c>
      <c r="Y99" s="17">
        <v>52</v>
      </c>
      <c r="Z99" s="17">
        <v>391</v>
      </c>
      <c r="AA99" s="25" t="s">
        <v>52</v>
      </c>
      <c r="AB99" s="16"/>
    </row>
    <row r="100" spans="1:28" s="29" customFormat="1" ht="19.5" customHeight="1" x14ac:dyDescent="0.2">
      <c r="A100" s="23"/>
      <c r="B100" s="23" t="s">
        <v>5</v>
      </c>
      <c r="C100" s="23"/>
      <c r="D100" s="23"/>
      <c r="E100" s="20">
        <v>61707</v>
      </c>
      <c r="F100" s="17">
        <v>3106</v>
      </c>
      <c r="G100" s="17">
        <v>3845</v>
      </c>
      <c r="H100" s="17">
        <v>4047</v>
      </c>
      <c r="I100" s="17">
        <v>4103</v>
      </c>
      <c r="J100" s="17">
        <v>4366</v>
      </c>
      <c r="K100" s="17">
        <v>4655</v>
      </c>
      <c r="L100" s="17">
        <v>4463</v>
      </c>
      <c r="M100" s="17">
        <v>4667</v>
      </c>
      <c r="N100" s="17">
        <v>4985</v>
      </c>
      <c r="O100" s="17">
        <v>4929</v>
      </c>
      <c r="P100" s="17">
        <v>4761</v>
      </c>
      <c r="Q100" s="17">
        <v>4138</v>
      </c>
      <c r="R100" s="17">
        <v>3088</v>
      </c>
      <c r="S100" s="17">
        <v>2278</v>
      </c>
      <c r="T100" s="17">
        <v>1619</v>
      </c>
      <c r="U100" s="17">
        <v>961</v>
      </c>
      <c r="V100" s="19">
        <v>1283</v>
      </c>
      <c r="W100" s="18">
        <v>0</v>
      </c>
      <c r="X100" s="17">
        <v>269</v>
      </c>
      <c r="Y100" s="17">
        <v>15</v>
      </c>
      <c r="Z100" s="17">
        <v>129</v>
      </c>
      <c r="AA100" s="16"/>
      <c r="AB100" s="16" t="s">
        <v>4</v>
      </c>
    </row>
    <row r="101" spans="1:28" s="29" customFormat="1" ht="19.5" customHeight="1" x14ac:dyDescent="0.2">
      <c r="A101" s="23"/>
      <c r="B101" s="23" t="s">
        <v>51</v>
      </c>
      <c r="C101" s="23"/>
      <c r="D101" s="23"/>
      <c r="E101" s="20">
        <v>15887</v>
      </c>
      <c r="F101" s="17">
        <v>698</v>
      </c>
      <c r="G101" s="17">
        <v>854</v>
      </c>
      <c r="H101" s="17">
        <v>984</v>
      </c>
      <c r="I101" s="17">
        <v>1056</v>
      </c>
      <c r="J101" s="17">
        <v>1100</v>
      </c>
      <c r="K101" s="17">
        <v>1196</v>
      </c>
      <c r="L101" s="17">
        <v>1160</v>
      </c>
      <c r="M101" s="17">
        <v>1172</v>
      </c>
      <c r="N101" s="17">
        <v>1208</v>
      </c>
      <c r="O101" s="17">
        <v>1268</v>
      </c>
      <c r="P101" s="17">
        <v>1169</v>
      </c>
      <c r="Q101" s="17">
        <v>1066</v>
      </c>
      <c r="R101" s="17">
        <v>857</v>
      </c>
      <c r="S101" s="17">
        <v>651</v>
      </c>
      <c r="T101" s="17">
        <v>442</v>
      </c>
      <c r="U101" s="17">
        <v>303</v>
      </c>
      <c r="V101" s="19">
        <v>338</v>
      </c>
      <c r="W101" s="18">
        <v>0</v>
      </c>
      <c r="X101" s="17">
        <v>105</v>
      </c>
      <c r="Y101" s="17">
        <v>25</v>
      </c>
      <c r="Z101" s="17">
        <v>235</v>
      </c>
      <c r="AA101" s="15"/>
      <c r="AB101" s="16" t="s">
        <v>50</v>
      </c>
    </row>
    <row r="102" spans="1:28" s="29" customFormat="1" ht="19.5" customHeight="1" x14ac:dyDescent="0.2">
      <c r="A102" s="21"/>
      <c r="B102" s="23" t="s">
        <v>49</v>
      </c>
      <c r="C102" s="23"/>
      <c r="D102" s="23"/>
      <c r="E102" s="20">
        <v>2462</v>
      </c>
      <c r="F102" s="17">
        <v>98</v>
      </c>
      <c r="G102" s="17">
        <v>119</v>
      </c>
      <c r="H102" s="17">
        <v>117</v>
      </c>
      <c r="I102" s="17">
        <v>139</v>
      </c>
      <c r="J102" s="17">
        <v>166</v>
      </c>
      <c r="K102" s="17">
        <v>203</v>
      </c>
      <c r="L102" s="17">
        <v>182</v>
      </c>
      <c r="M102" s="17">
        <v>183</v>
      </c>
      <c r="N102" s="17">
        <v>175</v>
      </c>
      <c r="O102" s="17">
        <v>160</v>
      </c>
      <c r="P102" s="17">
        <v>205</v>
      </c>
      <c r="Q102" s="17">
        <v>200</v>
      </c>
      <c r="R102" s="17">
        <v>164</v>
      </c>
      <c r="S102" s="17">
        <v>112</v>
      </c>
      <c r="T102" s="17">
        <v>75</v>
      </c>
      <c r="U102" s="17">
        <v>58</v>
      </c>
      <c r="V102" s="19">
        <v>95</v>
      </c>
      <c r="W102" s="18">
        <v>0</v>
      </c>
      <c r="X102" s="17">
        <v>3</v>
      </c>
      <c r="Y102" s="17">
        <v>2</v>
      </c>
      <c r="Z102" s="17">
        <v>6</v>
      </c>
      <c r="AA102" s="16"/>
      <c r="AB102" s="16" t="s">
        <v>48</v>
      </c>
    </row>
    <row r="103" spans="1:28" s="29" customFormat="1" ht="19.5" customHeight="1" x14ac:dyDescent="0.2">
      <c r="A103" s="23"/>
      <c r="B103" s="23" t="s">
        <v>47</v>
      </c>
      <c r="C103" s="23"/>
      <c r="D103" s="23"/>
      <c r="E103" s="20">
        <v>5627</v>
      </c>
      <c r="F103" s="17">
        <v>324</v>
      </c>
      <c r="G103" s="17">
        <v>331</v>
      </c>
      <c r="H103" s="17">
        <v>366</v>
      </c>
      <c r="I103" s="17">
        <v>381</v>
      </c>
      <c r="J103" s="17">
        <v>355</v>
      </c>
      <c r="K103" s="17">
        <v>437</v>
      </c>
      <c r="L103" s="17">
        <v>420</v>
      </c>
      <c r="M103" s="17">
        <v>417</v>
      </c>
      <c r="N103" s="17">
        <v>461</v>
      </c>
      <c r="O103" s="17">
        <v>423</v>
      </c>
      <c r="P103" s="17">
        <v>454</v>
      </c>
      <c r="Q103" s="17">
        <v>390</v>
      </c>
      <c r="R103" s="17">
        <v>283</v>
      </c>
      <c r="S103" s="17">
        <v>213</v>
      </c>
      <c r="T103" s="17">
        <v>143</v>
      </c>
      <c r="U103" s="17">
        <v>78</v>
      </c>
      <c r="V103" s="19">
        <v>121</v>
      </c>
      <c r="W103" s="18">
        <v>0</v>
      </c>
      <c r="X103" s="17">
        <v>14</v>
      </c>
      <c r="Y103" s="17">
        <v>5</v>
      </c>
      <c r="Z103" s="17">
        <v>11</v>
      </c>
      <c r="AA103" s="16"/>
      <c r="AB103" s="16" t="s">
        <v>46</v>
      </c>
    </row>
    <row r="104" spans="1:28" s="29" customFormat="1" ht="19.5" customHeight="1" x14ac:dyDescent="0.2">
      <c r="A104" s="23"/>
      <c r="B104" s="23" t="s">
        <v>45</v>
      </c>
      <c r="C104" s="21"/>
      <c r="D104" s="21"/>
      <c r="E104" s="20">
        <v>6599</v>
      </c>
      <c r="F104" s="17">
        <v>370</v>
      </c>
      <c r="G104" s="17">
        <v>437</v>
      </c>
      <c r="H104" s="17">
        <v>422</v>
      </c>
      <c r="I104" s="17">
        <v>389</v>
      </c>
      <c r="J104" s="17">
        <v>428</v>
      </c>
      <c r="K104" s="17">
        <v>483</v>
      </c>
      <c r="L104" s="17">
        <v>481</v>
      </c>
      <c r="M104" s="17">
        <v>498</v>
      </c>
      <c r="N104" s="17">
        <v>512</v>
      </c>
      <c r="O104" s="17">
        <v>558</v>
      </c>
      <c r="P104" s="17">
        <v>504</v>
      </c>
      <c r="Q104" s="17">
        <v>414</v>
      </c>
      <c r="R104" s="17">
        <v>358</v>
      </c>
      <c r="S104" s="17">
        <v>258</v>
      </c>
      <c r="T104" s="17">
        <v>174</v>
      </c>
      <c r="U104" s="17">
        <v>110</v>
      </c>
      <c r="V104" s="19">
        <v>157</v>
      </c>
      <c r="W104" s="18">
        <v>0</v>
      </c>
      <c r="X104" s="17">
        <v>38</v>
      </c>
      <c r="Y104" s="17">
        <v>4</v>
      </c>
      <c r="Z104" s="17">
        <v>4</v>
      </c>
      <c r="AA104" s="16"/>
      <c r="AB104" s="16" t="s">
        <v>44</v>
      </c>
    </row>
    <row r="105" spans="1:28" s="29" customFormat="1" ht="19.5" customHeight="1" x14ac:dyDescent="0.2">
      <c r="A105" s="23"/>
      <c r="B105" s="23" t="s">
        <v>43</v>
      </c>
      <c r="C105" s="23"/>
      <c r="D105" s="23"/>
      <c r="E105" s="20">
        <v>4471</v>
      </c>
      <c r="F105" s="17">
        <v>236</v>
      </c>
      <c r="G105" s="17">
        <v>283</v>
      </c>
      <c r="H105" s="17">
        <v>292</v>
      </c>
      <c r="I105" s="17">
        <v>288</v>
      </c>
      <c r="J105" s="17">
        <v>300</v>
      </c>
      <c r="K105" s="17">
        <v>331</v>
      </c>
      <c r="L105" s="17">
        <v>323</v>
      </c>
      <c r="M105" s="17">
        <v>312</v>
      </c>
      <c r="N105" s="17">
        <v>375</v>
      </c>
      <c r="O105" s="17">
        <v>350</v>
      </c>
      <c r="P105" s="17">
        <v>338</v>
      </c>
      <c r="Q105" s="17">
        <v>305</v>
      </c>
      <c r="R105" s="17">
        <v>233</v>
      </c>
      <c r="S105" s="17">
        <v>187</v>
      </c>
      <c r="T105" s="17">
        <v>117</v>
      </c>
      <c r="U105" s="17">
        <v>73</v>
      </c>
      <c r="V105" s="19">
        <v>110</v>
      </c>
      <c r="W105" s="18">
        <v>0</v>
      </c>
      <c r="X105" s="17">
        <v>11</v>
      </c>
      <c r="Y105" s="17">
        <v>1</v>
      </c>
      <c r="Z105" s="17">
        <v>6</v>
      </c>
      <c r="AA105" s="16"/>
      <c r="AB105" s="16" t="s">
        <v>42</v>
      </c>
    </row>
    <row r="106" spans="1:28" s="29" customFormat="1" ht="19.5" customHeight="1" x14ac:dyDescent="0.2">
      <c r="A106" s="23" t="s">
        <v>41</v>
      </c>
      <c r="B106" s="23"/>
      <c r="C106" s="23"/>
      <c r="D106" s="23"/>
      <c r="E106" s="20">
        <v>30150</v>
      </c>
      <c r="F106" s="17">
        <v>1484</v>
      </c>
      <c r="G106" s="17">
        <v>1927</v>
      </c>
      <c r="H106" s="17">
        <v>1964</v>
      </c>
      <c r="I106" s="17">
        <v>2050</v>
      </c>
      <c r="J106" s="17">
        <v>2072</v>
      </c>
      <c r="K106" s="17">
        <v>2267</v>
      </c>
      <c r="L106" s="17">
        <v>2015</v>
      </c>
      <c r="M106" s="17">
        <v>2311</v>
      </c>
      <c r="N106" s="17">
        <v>2750</v>
      </c>
      <c r="O106" s="17">
        <v>2561</v>
      </c>
      <c r="P106" s="17">
        <v>2304</v>
      </c>
      <c r="Q106" s="17">
        <v>1885</v>
      </c>
      <c r="R106" s="17">
        <v>1477</v>
      </c>
      <c r="S106" s="17">
        <v>1164</v>
      </c>
      <c r="T106" s="17">
        <v>820</v>
      </c>
      <c r="U106" s="17">
        <v>456</v>
      </c>
      <c r="V106" s="19">
        <v>559</v>
      </c>
      <c r="W106" s="18">
        <v>0</v>
      </c>
      <c r="X106" s="17">
        <v>43</v>
      </c>
      <c r="Y106" s="17">
        <v>11</v>
      </c>
      <c r="Z106" s="17">
        <v>30</v>
      </c>
      <c r="AA106" s="25" t="s">
        <v>40</v>
      </c>
      <c r="AB106" s="16"/>
    </row>
    <row r="107" spans="1:28" s="29" customFormat="1" ht="19.5" customHeight="1" x14ac:dyDescent="0.2">
      <c r="A107" s="23" t="s">
        <v>39</v>
      </c>
      <c r="B107" s="31"/>
      <c r="C107" s="31"/>
      <c r="D107" s="32"/>
      <c r="E107" s="20">
        <v>18330</v>
      </c>
      <c r="F107" s="17">
        <v>815</v>
      </c>
      <c r="G107" s="17">
        <v>1063</v>
      </c>
      <c r="H107" s="17">
        <v>1111</v>
      </c>
      <c r="I107" s="17">
        <v>1121</v>
      </c>
      <c r="J107" s="17">
        <v>1162</v>
      </c>
      <c r="K107" s="17">
        <v>1492</v>
      </c>
      <c r="L107" s="17">
        <v>1321</v>
      </c>
      <c r="M107" s="17">
        <v>1389</v>
      </c>
      <c r="N107" s="17">
        <v>1398</v>
      </c>
      <c r="O107" s="17">
        <v>1477</v>
      </c>
      <c r="P107" s="17">
        <v>1541</v>
      </c>
      <c r="Q107" s="17">
        <v>1347</v>
      </c>
      <c r="R107" s="17">
        <v>1039</v>
      </c>
      <c r="S107" s="17">
        <v>794</v>
      </c>
      <c r="T107" s="17">
        <v>579</v>
      </c>
      <c r="U107" s="17">
        <v>307</v>
      </c>
      <c r="V107" s="19">
        <v>349</v>
      </c>
      <c r="W107" s="18">
        <v>0</v>
      </c>
      <c r="X107" s="17">
        <v>7</v>
      </c>
      <c r="Y107" s="17">
        <v>5</v>
      </c>
      <c r="Z107" s="17">
        <v>13</v>
      </c>
      <c r="AA107" s="25" t="s">
        <v>38</v>
      </c>
      <c r="AB107" s="16"/>
    </row>
    <row r="108" spans="1:28" s="29" customFormat="1" ht="19.5" customHeight="1" x14ac:dyDescent="0.2">
      <c r="A108" s="23" t="s">
        <v>37</v>
      </c>
      <c r="B108" s="31"/>
      <c r="C108" s="31"/>
      <c r="D108" s="31"/>
      <c r="E108" s="20">
        <v>12347</v>
      </c>
      <c r="F108" s="17">
        <v>558</v>
      </c>
      <c r="G108" s="17">
        <v>753</v>
      </c>
      <c r="H108" s="17">
        <v>743</v>
      </c>
      <c r="I108" s="17">
        <v>722</v>
      </c>
      <c r="J108" s="17">
        <v>856</v>
      </c>
      <c r="K108" s="17">
        <v>961</v>
      </c>
      <c r="L108" s="17">
        <v>867</v>
      </c>
      <c r="M108" s="17">
        <v>933</v>
      </c>
      <c r="N108" s="17">
        <v>1099</v>
      </c>
      <c r="O108" s="17">
        <v>1015</v>
      </c>
      <c r="P108" s="17">
        <v>968</v>
      </c>
      <c r="Q108" s="17">
        <v>853</v>
      </c>
      <c r="R108" s="17">
        <v>648</v>
      </c>
      <c r="S108" s="17">
        <v>493</v>
      </c>
      <c r="T108" s="17">
        <v>384</v>
      </c>
      <c r="U108" s="17">
        <v>202</v>
      </c>
      <c r="V108" s="19">
        <v>270</v>
      </c>
      <c r="W108" s="18">
        <v>0</v>
      </c>
      <c r="X108" s="17">
        <v>6</v>
      </c>
      <c r="Y108" s="17">
        <v>2</v>
      </c>
      <c r="Z108" s="17">
        <v>14</v>
      </c>
      <c r="AA108" s="25" t="s">
        <v>36</v>
      </c>
      <c r="AB108" s="16"/>
    </row>
    <row r="109" spans="1:28" s="29" customFormat="1" ht="19.5" customHeight="1" x14ac:dyDescent="0.2">
      <c r="A109" s="23"/>
      <c r="B109" s="23" t="s">
        <v>5</v>
      </c>
      <c r="C109" s="23"/>
      <c r="D109" s="23"/>
      <c r="E109" s="20">
        <v>10243</v>
      </c>
      <c r="F109" s="17">
        <v>460</v>
      </c>
      <c r="G109" s="17">
        <v>630</v>
      </c>
      <c r="H109" s="17">
        <v>597</v>
      </c>
      <c r="I109" s="17">
        <v>586</v>
      </c>
      <c r="J109" s="17">
        <v>700</v>
      </c>
      <c r="K109" s="17">
        <v>794</v>
      </c>
      <c r="L109" s="17">
        <v>719</v>
      </c>
      <c r="M109" s="17">
        <v>785</v>
      </c>
      <c r="N109" s="17">
        <v>936</v>
      </c>
      <c r="O109" s="17">
        <v>864</v>
      </c>
      <c r="P109" s="17">
        <v>789</v>
      </c>
      <c r="Q109" s="17">
        <v>707</v>
      </c>
      <c r="R109" s="17">
        <v>541</v>
      </c>
      <c r="S109" s="17">
        <v>413</v>
      </c>
      <c r="T109" s="17">
        <v>319</v>
      </c>
      <c r="U109" s="17">
        <v>164</v>
      </c>
      <c r="V109" s="19">
        <v>224</v>
      </c>
      <c r="W109" s="18">
        <v>0</v>
      </c>
      <c r="X109" s="17">
        <v>4</v>
      </c>
      <c r="Y109" s="17">
        <v>0</v>
      </c>
      <c r="Z109" s="17">
        <v>11</v>
      </c>
      <c r="AA109" s="16"/>
      <c r="AB109" s="16" t="s">
        <v>4</v>
      </c>
    </row>
    <row r="110" spans="1:28" s="29" customFormat="1" ht="19.5" customHeight="1" x14ac:dyDescent="0.2">
      <c r="A110" s="31"/>
      <c r="B110" s="23" t="s">
        <v>35</v>
      </c>
      <c r="C110" s="23"/>
      <c r="D110" s="23"/>
      <c r="E110" s="20">
        <v>2104</v>
      </c>
      <c r="F110" s="17">
        <v>98</v>
      </c>
      <c r="G110" s="17">
        <v>123</v>
      </c>
      <c r="H110" s="17">
        <v>146</v>
      </c>
      <c r="I110" s="17">
        <v>136</v>
      </c>
      <c r="J110" s="17">
        <v>156</v>
      </c>
      <c r="K110" s="17">
        <v>167</v>
      </c>
      <c r="L110" s="17">
        <v>148</v>
      </c>
      <c r="M110" s="17">
        <v>148</v>
      </c>
      <c r="N110" s="17">
        <v>163</v>
      </c>
      <c r="O110" s="17">
        <v>151</v>
      </c>
      <c r="P110" s="17">
        <v>179</v>
      </c>
      <c r="Q110" s="17">
        <v>146</v>
      </c>
      <c r="R110" s="17">
        <v>107</v>
      </c>
      <c r="S110" s="17">
        <v>80</v>
      </c>
      <c r="T110" s="17">
        <v>65</v>
      </c>
      <c r="U110" s="17">
        <v>38</v>
      </c>
      <c r="V110" s="19">
        <v>46</v>
      </c>
      <c r="W110" s="18">
        <v>0</v>
      </c>
      <c r="X110" s="17">
        <v>2</v>
      </c>
      <c r="Y110" s="17">
        <v>2</v>
      </c>
      <c r="Z110" s="17">
        <v>3</v>
      </c>
      <c r="AA110" s="16"/>
      <c r="AB110" s="16" t="s">
        <v>34</v>
      </c>
    </row>
    <row r="111" spans="1:28" s="29" customFormat="1" ht="19.5" customHeight="1" x14ac:dyDescent="0.2">
      <c r="A111" s="23" t="s">
        <v>33</v>
      </c>
      <c r="B111" s="23"/>
      <c r="C111" s="23"/>
      <c r="D111" s="23"/>
      <c r="E111" s="20">
        <v>22529</v>
      </c>
      <c r="F111" s="17">
        <v>1179</v>
      </c>
      <c r="G111" s="17">
        <v>1443</v>
      </c>
      <c r="H111" s="17">
        <v>1502</v>
      </c>
      <c r="I111" s="17">
        <v>1410</v>
      </c>
      <c r="J111" s="17">
        <v>1450</v>
      </c>
      <c r="K111" s="17">
        <v>1585</v>
      </c>
      <c r="L111" s="17">
        <v>1657</v>
      </c>
      <c r="M111" s="17">
        <v>1772</v>
      </c>
      <c r="N111" s="17">
        <v>1935</v>
      </c>
      <c r="O111" s="17">
        <v>1781</v>
      </c>
      <c r="P111" s="17">
        <v>1662</v>
      </c>
      <c r="Q111" s="17">
        <v>1504</v>
      </c>
      <c r="R111" s="17">
        <v>1195</v>
      </c>
      <c r="S111" s="17">
        <v>926</v>
      </c>
      <c r="T111" s="17">
        <v>610</v>
      </c>
      <c r="U111" s="17">
        <v>394</v>
      </c>
      <c r="V111" s="19">
        <v>455</v>
      </c>
      <c r="W111" s="18">
        <v>0</v>
      </c>
      <c r="X111" s="17">
        <v>32</v>
      </c>
      <c r="Y111" s="17">
        <v>5</v>
      </c>
      <c r="Z111" s="17">
        <v>32</v>
      </c>
      <c r="AA111" s="25" t="s">
        <v>32</v>
      </c>
      <c r="AB111" s="16"/>
    </row>
    <row r="112" spans="1:28" s="29" customFormat="1" ht="19.5" customHeight="1" x14ac:dyDescent="0.2">
      <c r="A112" s="23"/>
      <c r="B112" s="23" t="s">
        <v>5</v>
      </c>
      <c r="C112" s="23"/>
      <c r="D112" s="23"/>
      <c r="E112" s="20">
        <v>21619</v>
      </c>
      <c r="F112" s="17">
        <v>1129</v>
      </c>
      <c r="G112" s="17">
        <v>1373</v>
      </c>
      <c r="H112" s="17">
        <v>1430</v>
      </c>
      <c r="I112" s="17">
        <v>1377</v>
      </c>
      <c r="J112" s="17">
        <v>1394</v>
      </c>
      <c r="K112" s="17">
        <v>1517</v>
      </c>
      <c r="L112" s="17">
        <v>1590</v>
      </c>
      <c r="M112" s="17">
        <v>1704</v>
      </c>
      <c r="N112" s="17">
        <v>1847</v>
      </c>
      <c r="O112" s="17">
        <v>1716</v>
      </c>
      <c r="P112" s="17">
        <v>1606</v>
      </c>
      <c r="Q112" s="17">
        <v>1459</v>
      </c>
      <c r="R112" s="17">
        <v>1140</v>
      </c>
      <c r="S112" s="17">
        <v>883</v>
      </c>
      <c r="T112" s="17">
        <v>580</v>
      </c>
      <c r="U112" s="17">
        <v>377</v>
      </c>
      <c r="V112" s="19">
        <v>431</v>
      </c>
      <c r="W112" s="18">
        <v>0</v>
      </c>
      <c r="X112" s="17">
        <v>31</v>
      </c>
      <c r="Y112" s="17">
        <v>5</v>
      </c>
      <c r="Z112" s="17">
        <v>30</v>
      </c>
      <c r="AA112" s="16"/>
      <c r="AB112" s="16" t="s">
        <v>4</v>
      </c>
    </row>
    <row r="113" spans="1:28" s="29" customFormat="1" ht="19.5" customHeight="1" x14ac:dyDescent="0.2">
      <c r="A113" s="23"/>
      <c r="B113" s="23" t="s">
        <v>31</v>
      </c>
      <c r="C113" s="23"/>
      <c r="D113" s="23"/>
      <c r="E113" s="20">
        <v>910</v>
      </c>
      <c r="F113" s="17">
        <v>50</v>
      </c>
      <c r="G113" s="17">
        <v>70</v>
      </c>
      <c r="H113" s="17">
        <v>72</v>
      </c>
      <c r="I113" s="17">
        <v>33</v>
      </c>
      <c r="J113" s="17">
        <v>56</v>
      </c>
      <c r="K113" s="17">
        <v>68</v>
      </c>
      <c r="L113" s="17">
        <v>67</v>
      </c>
      <c r="M113" s="17">
        <v>68</v>
      </c>
      <c r="N113" s="17">
        <v>88</v>
      </c>
      <c r="O113" s="17">
        <v>65</v>
      </c>
      <c r="P113" s="17">
        <v>56</v>
      </c>
      <c r="Q113" s="17">
        <v>45</v>
      </c>
      <c r="R113" s="17">
        <v>55</v>
      </c>
      <c r="S113" s="17">
        <v>43</v>
      </c>
      <c r="T113" s="17">
        <v>30</v>
      </c>
      <c r="U113" s="17">
        <v>17</v>
      </c>
      <c r="V113" s="19">
        <v>24</v>
      </c>
      <c r="W113" s="18">
        <v>0</v>
      </c>
      <c r="X113" s="17">
        <v>1</v>
      </c>
      <c r="Y113" s="17">
        <v>0</v>
      </c>
      <c r="Z113" s="17">
        <v>2</v>
      </c>
      <c r="AA113" s="16"/>
      <c r="AB113" s="16" t="s">
        <v>30</v>
      </c>
    </row>
    <row r="114" spans="1:28" s="29" customFormat="1" ht="19.5" customHeight="1" x14ac:dyDescent="0.2">
      <c r="A114" s="23" t="s">
        <v>29</v>
      </c>
      <c r="B114" s="23"/>
      <c r="C114" s="23"/>
      <c r="D114" s="23"/>
      <c r="E114" s="20">
        <v>12771</v>
      </c>
      <c r="F114" s="17">
        <v>627</v>
      </c>
      <c r="G114" s="17">
        <v>808</v>
      </c>
      <c r="H114" s="17">
        <v>820</v>
      </c>
      <c r="I114" s="17">
        <v>955</v>
      </c>
      <c r="J114" s="17">
        <v>818</v>
      </c>
      <c r="K114" s="17">
        <v>960</v>
      </c>
      <c r="L114" s="17">
        <v>969</v>
      </c>
      <c r="M114" s="17">
        <v>1022</v>
      </c>
      <c r="N114" s="17">
        <v>1071</v>
      </c>
      <c r="O114" s="17">
        <v>1040</v>
      </c>
      <c r="P114" s="17">
        <v>907</v>
      </c>
      <c r="Q114" s="17">
        <v>834</v>
      </c>
      <c r="R114" s="17">
        <v>590</v>
      </c>
      <c r="S114" s="17">
        <v>490</v>
      </c>
      <c r="T114" s="17">
        <v>376</v>
      </c>
      <c r="U114" s="17">
        <v>215</v>
      </c>
      <c r="V114" s="19">
        <v>255</v>
      </c>
      <c r="W114" s="18">
        <v>0</v>
      </c>
      <c r="X114" s="17">
        <v>7</v>
      </c>
      <c r="Y114" s="17">
        <v>1</v>
      </c>
      <c r="Z114" s="17">
        <v>6</v>
      </c>
      <c r="AA114" s="25" t="s">
        <v>28</v>
      </c>
      <c r="AB114" s="16"/>
    </row>
    <row r="115" spans="1:28" s="29" customFormat="1" ht="19.5" customHeight="1" x14ac:dyDescent="0.2">
      <c r="A115" s="23" t="s">
        <v>27</v>
      </c>
      <c r="B115" s="23"/>
      <c r="C115" s="23"/>
      <c r="D115" s="23"/>
      <c r="E115" s="20">
        <v>13987</v>
      </c>
      <c r="F115" s="17">
        <v>618</v>
      </c>
      <c r="G115" s="17">
        <v>745</v>
      </c>
      <c r="H115" s="17">
        <v>768</v>
      </c>
      <c r="I115" s="17">
        <v>912</v>
      </c>
      <c r="J115" s="17">
        <v>975</v>
      </c>
      <c r="K115" s="17">
        <v>1078</v>
      </c>
      <c r="L115" s="17">
        <v>1001</v>
      </c>
      <c r="M115" s="17">
        <v>1017</v>
      </c>
      <c r="N115" s="17">
        <v>1187</v>
      </c>
      <c r="O115" s="17">
        <v>1114</v>
      </c>
      <c r="P115" s="17">
        <v>1166</v>
      </c>
      <c r="Q115" s="17">
        <v>944</v>
      </c>
      <c r="R115" s="17">
        <v>818</v>
      </c>
      <c r="S115" s="17">
        <v>625</v>
      </c>
      <c r="T115" s="17">
        <v>444</v>
      </c>
      <c r="U115" s="17">
        <v>266</v>
      </c>
      <c r="V115" s="19">
        <v>276</v>
      </c>
      <c r="W115" s="18">
        <v>0</v>
      </c>
      <c r="X115" s="17">
        <v>3</v>
      </c>
      <c r="Y115" s="17">
        <v>10</v>
      </c>
      <c r="Z115" s="17">
        <v>20</v>
      </c>
      <c r="AA115" s="25" t="s">
        <v>26</v>
      </c>
      <c r="AB115" s="16"/>
    </row>
    <row r="116" spans="1:28" s="29" customFormat="1" ht="19.5" customHeight="1" x14ac:dyDescent="0.2">
      <c r="A116" s="23"/>
      <c r="B116" s="23" t="s">
        <v>5</v>
      </c>
      <c r="C116" s="23"/>
      <c r="D116" s="23"/>
      <c r="E116" s="20">
        <v>9951</v>
      </c>
      <c r="F116" s="17">
        <v>411</v>
      </c>
      <c r="G116" s="17">
        <v>541</v>
      </c>
      <c r="H116" s="17">
        <v>523</v>
      </c>
      <c r="I116" s="17">
        <v>631</v>
      </c>
      <c r="J116" s="17">
        <v>686</v>
      </c>
      <c r="K116" s="17">
        <v>765</v>
      </c>
      <c r="L116" s="17">
        <v>740</v>
      </c>
      <c r="M116" s="17">
        <v>744</v>
      </c>
      <c r="N116" s="17">
        <v>829</v>
      </c>
      <c r="O116" s="17">
        <v>781</v>
      </c>
      <c r="P116" s="17">
        <v>808</v>
      </c>
      <c r="Q116" s="17">
        <v>677</v>
      </c>
      <c r="R116" s="17">
        <v>608</v>
      </c>
      <c r="S116" s="17">
        <v>457</v>
      </c>
      <c r="T116" s="17">
        <v>314</v>
      </c>
      <c r="U116" s="17">
        <v>203</v>
      </c>
      <c r="V116" s="19">
        <v>207</v>
      </c>
      <c r="W116" s="18">
        <v>0</v>
      </c>
      <c r="X116" s="17">
        <v>3</v>
      </c>
      <c r="Y116" s="17">
        <v>7</v>
      </c>
      <c r="Z116" s="17">
        <v>16</v>
      </c>
      <c r="AA116" s="16"/>
      <c r="AB116" s="16" t="s">
        <v>4</v>
      </c>
    </row>
    <row r="117" spans="1:28" s="29" customFormat="1" ht="19.5" customHeight="1" x14ac:dyDescent="0.2">
      <c r="A117" s="21"/>
      <c r="B117" s="22" t="s">
        <v>25</v>
      </c>
      <c r="C117" s="22"/>
      <c r="D117" s="23"/>
      <c r="E117" s="20">
        <v>4036</v>
      </c>
      <c r="F117" s="17">
        <v>207</v>
      </c>
      <c r="G117" s="17">
        <v>204</v>
      </c>
      <c r="H117" s="17">
        <v>245</v>
      </c>
      <c r="I117" s="17">
        <v>281</v>
      </c>
      <c r="J117" s="17">
        <v>289</v>
      </c>
      <c r="K117" s="17">
        <v>313</v>
      </c>
      <c r="L117" s="17">
        <v>261</v>
      </c>
      <c r="M117" s="17">
        <v>273</v>
      </c>
      <c r="N117" s="17">
        <v>358</v>
      </c>
      <c r="O117" s="17">
        <v>333</v>
      </c>
      <c r="P117" s="17">
        <v>358</v>
      </c>
      <c r="Q117" s="17">
        <v>267</v>
      </c>
      <c r="R117" s="17">
        <v>210</v>
      </c>
      <c r="S117" s="17">
        <v>168</v>
      </c>
      <c r="T117" s="17">
        <v>130</v>
      </c>
      <c r="U117" s="17">
        <v>63</v>
      </c>
      <c r="V117" s="19">
        <v>69</v>
      </c>
      <c r="W117" s="18">
        <v>0</v>
      </c>
      <c r="X117" s="17">
        <v>0</v>
      </c>
      <c r="Y117" s="17">
        <v>3</v>
      </c>
      <c r="Z117" s="17">
        <v>4</v>
      </c>
      <c r="AA117" s="16"/>
      <c r="AB117" s="16" t="s">
        <v>24</v>
      </c>
    </row>
    <row r="118" spans="1:28" s="29" customFormat="1" ht="19.5" customHeight="1" x14ac:dyDescent="0.2">
      <c r="A118" s="23" t="s">
        <v>23</v>
      </c>
      <c r="B118" s="23"/>
      <c r="C118" s="23"/>
      <c r="D118" s="23"/>
      <c r="E118" s="20">
        <v>20197</v>
      </c>
      <c r="F118" s="17">
        <v>967</v>
      </c>
      <c r="G118" s="17">
        <v>1152</v>
      </c>
      <c r="H118" s="17">
        <v>1220</v>
      </c>
      <c r="I118" s="17">
        <v>1244</v>
      </c>
      <c r="J118" s="17">
        <v>1342</v>
      </c>
      <c r="K118" s="17">
        <v>1447</v>
      </c>
      <c r="L118" s="17">
        <v>1554</v>
      </c>
      <c r="M118" s="17">
        <v>1546</v>
      </c>
      <c r="N118" s="17">
        <v>1683</v>
      </c>
      <c r="O118" s="17">
        <v>1737</v>
      </c>
      <c r="P118" s="17">
        <v>1522</v>
      </c>
      <c r="Q118" s="17">
        <v>1364</v>
      </c>
      <c r="R118" s="17">
        <v>1053</v>
      </c>
      <c r="S118" s="17">
        <v>786</v>
      </c>
      <c r="T118" s="17">
        <v>636</v>
      </c>
      <c r="U118" s="17">
        <v>433</v>
      </c>
      <c r="V118" s="19">
        <v>464</v>
      </c>
      <c r="W118" s="18">
        <v>0</v>
      </c>
      <c r="X118" s="17">
        <v>21</v>
      </c>
      <c r="Y118" s="17">
        <v>9</v>
      </c>
      <c r="Z118" s="17">
        <v>17</v>
      </c>
      <c r="AA118" s="25" t="s">
        <v>22</v>
      </c>
      <c r="AB118" s="16"/>
    </row>
    <row r="119" spans="1:28" s="29" customFormat="1" ht="19.5" customHeight="1" x14ac:dyDescent="0.2">
      <c r="A119" s="23"/>
      <c r="B119" s="23" t="s">
        <v>5</v>
      </c>
      <c r="C119" s="23"/>
      <c r="D119" s="23"/>
      <c r="E119" s="20">
        <v>18198</v>
      </c>
      <c r="F119" s="17">
        <v>872</v>
      </c>
      <c r="G119" s="17">
        <v>1047</v>
      </c>
      <c r="H119" s="17">
        <v>1091</v>
      </c>
      <c r="I119" s="17">
        <v>1117</v>
      </c>
      <c r="J119" s="17">
        <v>1206</v>
      </c>
      <c r="K119" s="17">
        <v>1286</v>
      </c>
      <c r="L119" s="17">
        <v>1393</v>
      </c>
      <c r="M119" s="17">
        <v>1403</v>
      </c>
      <c r="N119" s="17">
        <v>1524</v>
      </c>
      <c r="O119" s="17">
        <v>1580</v>
      </c>
      <c r="P119" s="17">
        <v>1369</v>
      </c>
      <c r="Q119" s="17">
        <v>1216</v>
      </c>
      <c r="R119" s="17">
        <v>952</v>
      </c>
      <c r="S119" s="17">
        <v>717</v>
      </c>
      <c r="T119" s="17">
        <v>574</v>
      </c>
      <c r="U119" s="17">
        <v>390</v>
      </c>
      <c r="V119" s="19">
        <v>419</v>
      </c>
      <c r="W119" s="18">
        <v>0</v>
      </c>
      <c r="X119" s="17">
        <v>16</v>
      </c>
      <c r="Y119" s="17">
        <v>9</v>
      </c>
      <c r="Z119" s="17">
        <v>17</v>
      </c>
      <c r="AA119" s="16"/>
      <c r="AB119" s="16" t="s">
        <v>4</v>
      </c>
    </row>
    <row r="120" spans="1:28" s="29" customFormat="1" ht="19.5" customHeight="1" x14ac:dyDescent="0.2">
      <c r="A120" s="23"/>
      <c r="B120" s="22" t="s">
        <v>21</v>
      </c>
      <c r="C120" s="23"/>
      <c r="D120" s="23"/>
      <c r="E120" s="20">
        <v>1999</v>
      </c>
      <c r="F120" s="17">
        <v>95</v>
      </c>
      <c r="G120" s="17">
        <v>105</v>
      </c>
      <c r="H120" s="17">
        <v>129</v>
      </c>
      <c r="I120" s="17">
        <v>127</v>
      </c>
      <c r="J120" s="17">
        <v>136</v>
      </c>
      <c r="K120" s="17">
        <v>161</v>
      </c>
      <c r="L120" s="17">
        <v>161</v>
      </c>
      <c r="M120" s="17">
        <v>143</v>
      </c>
      <c r="N120" s="17">
        <v>159</v>
      </c>
      <c r="O120" s="17">
        <v>157</v>
      </c>
      <c r="P120" s="17">
        <v>153</v>
      </c>
      <c r="Q120" s="17">
        <v>148</v>
      </c>
      <c r="R120" s="17">
        <v>101</v>
      </c>
      <c r="S120" s="17">
        <v>69</v>
      </c>
      <c r="T120" s="17">
        <v>62</v>
      </c>
      <c r="U120" s="17">
        <v>43</v>
      </c>
      <c r="V120" s="19">
        <v>45</v>
      </c>
      <c r="W120" s="18">
        <v>0</v>
      </c>
      <c r="X120" s="17">
        <v>5</v>
      </c>
      <c r="Y120" s="17">
        <v>0</v>
      </c>
      <c r="Z120" s="17">
        <v>0</v>
      </c>
      <c r="AA120" s="15"/>
      <c r="AB120" s="15" t="s">
        <v>20</v>
      </c>
    </row>
    <row r="121" spans="1:28" s="29" customFormat="1" ht="19.5" customHeight="1" x14ac:dyDescent="0.2">
      <c r="A121" s="23" t="s">
        <v>19</v>
      </c>
      <c r="B121" s="23"/>
      <c r="C121" s="23"/>
      <c r="D121" s="23"/>
      <c r="E121" s="20">
        <v>16259</v>
      </c>
      <c r="F121" s="17">
        <v>787</v>
      </c>
      <c r="G121" s="17">
        <v>974</v>
      </c>
      <c r="H121" s="17">
        <v>1034</v>
      </c>
      <c r="I121" s="17">
        <v>1101</v>
      </c>
      <c r="J121" s="17">
        <v>1112</v>
      </c>
      <c r="K121" s="17">
        <v>1190</v>
      </c>
      <c r="L121" s="17">
        <v>1152</v>
      </c>
      <c r="M121" s="17">
        <v>1225</v>
      </c>
      <c r="N121" s="17">
        <v>1388</v>
      </c>
      <c r="O121" s="17">
        <v>1409</v>
      </c>
      <c r="P121" s="17">
        <v>1298</v>
      </c>
      <c r="Q121" s="17">
        <v>1112</v>
      </c>
      <c r="R121" s="17">
        <v>847</v>
      </c>
      <c r="S121" s="17">
        <v>635</v>
      </c>
      <c r="T121" s="17">
        <v>457</v>
      </c>
      <c r="U121" s="17">
        <v>260</v>
      </c>
      <c r="V121" s="19">
        <v>248</v>
      </c>
      <c r="W121" s="18">
        <v>0</v>
      </c>
      <c r="X121" s="17">
        <v>9</v>
      </c>
      <c r="Y121" s="17">
        <v>8</v>
      </c>
      <c r="Z121" s="17">
        <v>13</v>
      </c>
      <c r="AA121" s="25" t="s">
        <v>18</v>
      </c>
      <c r="AB121" s="16"/>
    </row>
    <row r="122" spans="1:28" s="29" customFormat="1" ht="19.5" customHeight="1" x14ac:dyDescent="0.2">
      <c r="A122" s="23"/>
      <c r="B122" s="23" t="s">
        <v>5</v>
      </c>
      <c r="C122" s="23"/>
      <c r="D122" s="23"/>
      <c r="E122" s="20">
        <v>13971</v>
      </c>
      <c r="F122" s="17">
        <v>677</v>
      </c>
      <c r="G122" s="17">
        <v>851</v>
      </c>
      <c r="H122" s="17">
        <v>889</v>
      </c>
      <c r="I122" s="17">
        <v>951</v>
      </c>
      <c r="J122" s="17">
        <v>955</v>
      </c>
      <c r="K122" s="17">
        <v>1019</v>
      </c>
      <c r="L122" s="17">
        <v>999</v>
      </c>
      <c r="M122" s="17">
        <v>1071</v>
      </c>
      <c r="N122" s="17">
        <v>1168</v>
      </c>
      <c r="O122" s="17">
        <v>1195</v>
      </c>
      <c r="P122" s="17">
        <v>1109</v>
      </c>
      <c r="Q122" s="17">
        <v>965</v>
      </c>
      <c r="R122" s="17">
        <v>726</v>
      </c>
      <c r="S122" s="17">
        <v>547</v>
      </c>
      <c r="T122" s="17">
        <v>397</v>
      </c>
      <c r="U122" s="17">
        <v>222</v>
      </c>
      <c r="V122" s="19">
        <v>208</v>
      </c>
      <c r="W122" s="18">
        <v>0</v>
      </c>
      <c r="X122" s="17">
        <v>7</v>
      </c>
      <c r="Y122" s="17">
        <v>7</v>
      </c>
      <c r="Z122" s="17">
        <v>8</v>
      </c>
      <c r="AA122" s="16"/>
      <c r="AB122" s="16" t="s">
        <v>4</v>
      </c>
    </row>
    <row r="123" spans="1:28" s="29" customFormat="1" ht="19.5" customHeight="1" x14ac:dyDescent="0.2">
      <c r="A123" s="28"/>
      <c r="B123" s="23" t="s">
        <v>17</v>
      </c>
      <c r="C123" s="23"/>
      <c r="D123" s="23"/>
      <c r="E123" s="20">
        <v>2288</v>
      </c>
      <c r="F123" s="17">
        <v>110</v>
      </c>
      <c r="G123" s="17">
        <v>123</v>
      </c>
      <c r="H123" s="17">
        <v>145</v>
      </c>
      <c r="I123" s="17">
        <v>150</v>
      </c>
      <c r="J123" s="17">
        <v>157</v>
      </c>
      <c r="K123" s="17">
        <v>171</v>
      </c>
      <c r="L123" s="17">
        <v>153</v>
      </c>
      <c r="M123" s="17">
        <v>154</v>
      </c>
      <c r="N123" s="17">
        <v>220</v>
      </c>
      <c r="O123" s="17">
        <v>214</v>
      </c>
      <c r="P123" s="17">
        <v>189</v>
      </c>
      <c r="Q123" s="17">
        <v>147</v>
      </c>
      <c r="R123" s="17">
        <v>121</v>
      </c>
      <c r="S123" s="17">
        <v>88</v>
      </c>
      <c r="T123" s="17">
        <v>60</v>
      </c>
      <c r="U123" s="17">
        <v>38</v>
      </c>
      <c r="V123" s="19">
        <v>40</v>
      </c>
      <c r="W123" s="18">
        <v>0</v>
      </c>
      <c r="X123" s="17">
        <v>2</v>
      </c>
      <c r="Y123" s="17">
        <v>1</v>
      </c>
      <c r="Z123" s="17">
        <v>5</v>
      </c>
      <c r="AA123" s="16"/>
      <c r="AB123" s="15" t="s">
        <v>16</v>
      </c>
    </row>
    <row r="124" spans="1:28" s="29" customFormat="1" ht="19.5" customHeight="1" x14ac:dyDescent="0.2">
      <c r="A124" s="23" t="s">
        <v>15</v>
      </c>
      <c r="B124" s="23"/>
      <c r="C124" s="23"/>
      <c r="D124" s="23"/>
      <c r="E124" s="20">
        <v>11971</v>
      </c>
      <c r="F124" s="17">
        <v>512</v>
      </c>
      <c r="G124" s="17">
        <v>608</v>
      </c>
      <c r="H124" s="17">
        <v>703</v>
      </c>
      <c r="I124" s="17">
        <v>776</v>
      </c>
      <c r="J124" s="17">
        <v>741</v>
      </c>
      <c r="K124" s="17">
        <v>904</v>
      </c>
      <c r="L124" s="17">
        <v>835</v>
      </c>
      <c r="M124" s="17">
        <v>904</v>
      </c>
      <c r="N124" s="17">
        <v>1002</v>
      </c>
      <c r="O124" s="17">
        <v>1001</v>
      </c>
      <c r="P124" s="17">
        <v>990</v>
      </c>
      <c r="Q124" s="17">
        <v>823</v>
      </c>
      <c r="R124" s="17">
        <v>685</v>
      </c>
      <c r="S124" s="17">
        <v>536</v>
      </c>
      <c r="T124" s="17">
        <v>405</v>
      </c>
      <c r="U124" s="17">
        <v>252</v>
      </c>
      <c r="V124" s="19">
        <v>266</v>
      </c>
      <c r="W124" s="18">
        <v>0</v>
      </c>
      <c r="X124" s="17">
        <v>11</v>
      </c>
      <c r="Y124" s="17">
        <v>3</v>
      </c>
      <c r="Z124" s="17">
        <v>14</v>
      </c>
      <c r="AA124" s="30" t="s">
        <v>14</v>
      </c>
      <c r="AB124" s="16"/>
    </row>
    <row r="125" spans="1:28" s="26" customFormat="1" ht="19.5" customHeight="1" x14ac:dyDescent="0.2">
      <c r="A125" s="23"/>
      <c r="B125" s="23" t="s">
        <v>5</v>
      </c>
      <c r="C125" s="23"/>
      <c r="D125" s="23"/>
      <c r="E125" s="20">
        <v>10742</v>
      </c>
      <c r="F125" s="17">
        <v>457</v>
      </c>
      <c r="G125" s="17">
        <v>546</v>
      </c>
      <c r="H125" s="17">
        <v>636</v>
      </c>
      <c r="I125" s="17">
        <v>696</v>
      </c>
      <c r="J125" s="17">
        <v>680</v>
      </c>
      <c r="K125" s="17">
        <v>826</v>
      </c>
      <c r="L125" s="17">
        <v>763</v>
      </c>
      <c r="M125" s="17">
        <v>803</v>
      </c>
      <c r="N125" s="17">
        <v>885</v>
      </c>
      <c r="O125" s="17">
        <v>906</v>
      </c>
      <c r="P125" s="17">
        <v>891</v>
      </c>
      <c r="Q125" s="17">
        <v>737</v>
      </c>
      <c r="R125" s="17">
        <v>617</v>
      </c>
      <c r="S125" s="17">
        <v>471</v>
      </c>
      <c r="T125" s="17">
        <v>370</v>
      </c>
      <c r="U125" s="17">
        <v>229</v>
      </c>
      <c r="V125" s="19">
        <v>208</v>
      </c>
      <c r="W125" s="18">
        <v>0</v>
      </c>
      <c r="X125" s="17">
        <v>9</v>
      </c>
      <c r="Y125" s="17">
        <v>3</v>
      </c>
      <c r="Z125" s="17">
        <v>9</v>
      </c>
      <c r="AA125" s="16"/>
      <c r="AB125" s="16" t="s">
        <v>4</v>
      </c>
    </row>
    <row r="126" spans="1:28" s="26" customFormat="1" ht="19.5" customHeight="1" x14ac:dyDescent="0.2">
      <c r="A126" s="28"/>
      <c r="B126" s="22" t="s">
        <v>13</v>
      </c>
      <c r="C126" s="23"/>
      <c r="D126" s="23"/>
      <c r="E126" s="20">
        <v>1229</v>
      </c>
      <c r="F126" s="17">
        <v>55</v>
      </c>
      <c r="G126" s="17">
        <v>62</v>
      </c>
      <c r="H126" s="17">
        <v>67</v>
      </c>
      <c r="I126" s="17">
        <v>80</v>
      </c>
      <c r="J126" s="17">
        <v>61</v>
      </c>
      <c r="K126" s="17">
        <v>78</v>
      </c>
      <c r="L126" s="17">
        <v>72</v>
      </c>
      <c r="M126" s="17">
        <v>101</v>
      </c>
      <c r="N126" s="17">
        <v>117</v>
      </c>
      <c r="O126" s="17">
        <v>95</v>
      </c>
      <c r="P126" s="17">
        <v>99</v>
      </c>
      <c r="Q126" s="17">
        <v>86</v>
      </c>
      <c r="R126" s="17">
        <v>68</v>
      </c>
      <c r="S126" s="17">
        <v>65</v>
      </c>
      <c r="T126" s="17">
        <v>35</v>
      </c>
      <c r="U126" s="17">
        <v>23</v>
      </c>
      <c r="V126" s="19">
        <v>58</v>
      </c>
      <c r="W126" s="18">
        <v>0</v>
      </c>
      <c r="X126" s="17">
        <v>2</v>
      </c>
      <c r="Y126" s="17">
        <v>0</v>
      </c>
      <c r="Z126" s="17">
        <v>5</v>
      </c>
      <c r="AA126" s="16"/>
      <c r="AB126" s="15" t="s">
        <v>12</v>
      </c>
    </row>
    <row r="127" spans="1:28" s="27" customFormat="1" ht="19.5" customHeight="1" x14ac:dyDescent="0.2">
      <c r="A127" s="23" t="s">
        <v>11</v>
      </c>
      <c r="B127" s="23"/>
      <c r="C127" s="23"/>
      <c r="D127" s="23"/>
      <c r="E127" s="20">
        <v>11834</v>
      </c>
      <c r="F127" s="17">
        <v>489</v>
      </c>
      <c r="G127" s="17">
        <v>653</v>
      </c>
      <c r="H127" s="17">
        <v>728</v>
      </c>
      <c r="I127" s="17">
        <v>716</v>
      </c>
      <c r="J127" s="17">
        <v>820</v>
      </c>
      <c r="K127" s="17">
        <v>861</v>
      </c>
      <c r="L127" s="17">
        <v>791</v>
      </c>
      <c r="M127" s="17">
        <v>908</v>
      </c>
      <c r="N127" s="17">
        <v>988</v>
      </c>
      <c r="O127" s="17">
        <v>1065</v>
      </c>
      <c r="P127" s="17">
        <v>998</v>
      </c>
      <c r="Q127" s="17">
        <v>811</v>
      </c>
      <c r="R127" s="17">
        <v>624</v>
      </c>
      <c r="S127" s="17">
        <v>477</v>
      </c>
      <c r="T127" s="17">
        <v>415</v>
      </c>
      <c r="U127" s="17">
        <v>236</v>
      </c>
      <c r="V127" s="19">
        <v>207</v>
      </c>
      <c r="W127" s="18">
        <v>0</v>
      </c>
      <c r="X127" s="17">
        <v>7</v>
      </c>
      <c r="Y127" s="17">
        <v>4</v>
      </c>
      <c r="Z127" s="17">
        <v>36</v>
      </c>
      <c r="AA127" s="25" t="s">
        <v>10</v>
      </c>
      <c r="AB127" s="16"/>
    </row>
    <row r="128" spans="1:28" s="27" customFormat="1" ht="19.5" customHeight="1" x14ac:dyDescent="0.2">
      <c r="A128" s="21"/>
      <c r="B128" s="23" t="s">
        <v>5</v>
      </c>
      <c r="C128" s="23"/>
      <c r="D128" s="24"/>
      <c r="E128" s="20">
        <v>10043</v>
      </c>
      <c r="F128" s="17">
        <v>425</v>
      </c>
      <c r="G128" s="17">
        <v>566</v>
      </c>
      <c r="H128" s="17">
        <v>598</v>
      </c>
      <c r="I128" s="17">
        <v>605</v>
      </c>
      <c r="J128" s="17">
        <v>691</v>
      </c>
      <c r="K128" s="17">
        <v>716</v>
      </c>
      <c r="L128" s="17">
        <v>672</v>
      </c>
      <c r="M128" s="17">
        <v>768</v>
      </c>
      <c r="N128" s="17">
        <v>840</v>
      </c>
      <c r="O128" s="17">
        <v>888</v>
      </c>
      <c r="P128" s="17">
        <v>848</v>
      </c>
      <c r="Q128" s="17">
        <v>700</v>
      </c>
      <c r="R128" s="17">
        <v>532</v>
      </c>
      <c r="S128" s="17">
        <v>414</v>
      </c>
      <c r="T128" s="17">
        <v>357</v>
      </c>
      <c r="U128" s="17">
        <v>207</v>
      </c>
      <c r="V128" s="19">
        <v>174</v>
      </c>
      <c r="W128" s="18">
        <v>0</v>
      </c>
      <c r="X128" s="17">
        <v>7</v>
      </c>
      <c r="Y128" s="17">
        <v>3</v>
      </c>
      <c r="Z128" s="17">
        <v>32</v>
      </c>
      <c r="AA128" s="16"/>
      <c r="AB128" s="16" t="s">
        <v>4</v>
      </c>
    </row>
    <row r="129" spans="1:28" s="26" customFormat="1" ht="19.5" customHeight="1" x14ac:dyDescent="0.2">
      <c r="A129" s="23"/>
      <c r="B129" s="22" t="s">
        <v>9</v>
      </c>
      <c r="C129" s="21"/>
      <c r="D129" s="21"/>
      <c r="E129" s="20">
        <v>1791</v>
      </c>
      <c r="F129" s="17">
        <v>64</v>
      </c>
      <c r="G129" s="17">
        <v>87</v>
      </c>
      <c r="H129" s="17">
        <v>130</v>
      </c>
      <c r="I129" s="17">
        <v>111</v>
      </c>
      <c r="J129" s="17">
        <v>129</v>
      </c>
      <c r="K129" s="17">
        <v>145</v>
      </c>
      <c r="L129" s="17">
        <v>119</v>
      </c>
      <c r="M129" s="17">
        <v>140</v>
      </c>
      <c r="N129" s="17">
        <v>148</v>
      </c>
      <c r="O129" s="17">
        <v>177</v>
      </c>
      <c r="P129" s="17">
        <v>150</v>
      </c>
      <c r="Q129" s="17">
        <v>111</v>
      </c>
      <c r="R129" s="17">
        <v>92</v>
      </c>
      <c r="S129" s="17">
        <v>63</v>
      </c>
      <c r="T129" s="17">
        <v>58</v>
      </c>
      <c r="U129" s="17">
        <v>29</v>
      </c>
      <c r="V129" s="19">
        <v>33</v>
      </c>
      <c r="W129" s="18">
        <v>0</v>
      </c>
      <c r="X129" s="17">
        <v>0</v>
      </c>
      <c r="Y129" s="17">
        <v>1</v>
      </c>
      <c r="Z129" s="17">
        <v>4</v>
      </c>
      <c r="AA129" s="16"/>
      <c r="AB129" s="15" t="s">
        <v>8</v>
      </c>
    </row>
    <row r="130" spans="1:28" s="14" customFormat="1" ht="19.5" customHeight="1" x14ac:dyDescent="0.2">
      <c r="A130" s="23" t="s">
        <v>7</v>
      </c>
      <c r="B130" s="23"/>
      <c r="C130" s="23"/>
      <c r="D130" s="23"/>
      <c r="E130" s="20">
        <v>17574</v>
      </c>
      <c r="F130" s="17">
        <v>822</v>
      </c>
      <c r="G130" s="17">
        <v>902</v>
      </c>
      <c r="H130" s="17">
        <v>990</v>
      </c>
      <c r="I130" s="17">
        <v>1096</v>
      </c>
      <c r="J130" s="17">
        <v>1122</v>
      </c>
      <c r="K130" s="17">
        <v>1382</v>
      </c>
      <c r="L130" s="17">
        <v>1267</v>
      </c>
      <c r="M130" s="17">
        <v>1327</v>
      </c>
      <c r="N130" s="17">
        <v>1470</v>
      </c>
      <c r="O130" s="17">
        <v>1515</v>
      </c>
      <c r="P130" s="17">
        <v>1422</v>
      </c>
      <c r="Q130" s="17">
        <v>1212</v>
      </c>
      <c r="R130" s="17">
        <v>941</v>
      </c>
      <c r="S130" s="17">
        <v>733</v>
      </c>
      <c r="T130" s="17">
        <v>533</v>
      </c>
      <c r="U130" s="17">
        <v>355</v>
      </c>
      <c r="V130" s="19">
        <v>453</v>
      </c>
      <c r="W130" s="18">
        <v>0</v>
      </c>
      <c r="X130" s="17">
        <v>12</v>
      </c>
      <c r="Y130" s="17">
        <v>7</v>
      </c>
      <c r="Z130" s="17">
        <v>13</v>
      </c>
      <c r="AA130" s="25" t="s">
        <v>6</v>
      </c>
      <c r="AB130" s="16"/>
    </row>
    <row r="131" spans="1:28" s="14" customFormat="1" ht="19.5" customHeight="1" x14ac:dyDescent="0.2">
      <c r="A131" s="21"/>
      <c r="B131" s="23" t="s">
        <v>5</v>
      </c>
      <c r="C131" s="23"/>
      <c r="D131" s="24"/>
      <c r="E131" s="20">
        <v>15156</v>
      </c>
      <c r="F131" s="17">
        <v>734</v>
      </c>
      <c r="G131" s="17">
        <v>784</v>
      </c>
      <c r="H131" s="17">
        <v>875</v>
      </c>
      <c r="I131" s="17">
        <v>947</v>
      </c>
      <c r="J131" s="17">
        <v>986</v>
      </c>
      <c r="K131" s="17">
        <v>1176</v>
      </c>
      <c r="L131" s="17">
        <v>1092</v>
      </c>
      <c r="M131" s="17">
        <v>1138</v>
      </c>
      <c r="N131" s="17">
        <v>1264</v>
      </c>
      <c r="O131" s="17">
        <v>1307</v>
      </c>
      <c r="P131" s="17">
        <v>1211</v>
      </c>
      <c r="Q131" s="17">
        <v>1044</v>
      </c>
      <c r="R131" s="17">
        <v>775</v>
      </c>
      <c r="S131" s="17">
        <v>630</v>
      </c>
      <c r="T131" s="17">
        <v>456</v>
      </c>
      <c r="U131" s="17">
        <v>312</v>
      </c>
      <c r="V131" s="19">
        <v>402</v>
      </c>
      <c r="W131" s="18">
        <v>0</v>
      </c>
      <c r="X131" s="17">
        <v>9</v>
      </c>
      <c r="Y131" s="17">
        <v>4</v>
      </c>
      <c r="Z131" s="17">
        <v>10</v>
      </c>
      <c r="AA131" s="16"/>
      <c r="AB131" s="16" t="s">
        <v>4</v>
      </c>
    </row>
    <row r="132" spans="1:28" s="14" customFormat="1" ht="19.5" customHeight="1" x14ac:dyDescent="0.2">
      <c r="A132" s="23"/>
      <c r="B132" s="22" t="s">
        <v>3</v>
      </c>
      <c r="C132" s="21"/>
      <c r="D132" s="21"/>
      <c r="E132" s="20">
        <v>2418</v>
      </c>
      <c r="F132" s="17">
        <v>88</v>
      </c>
      <c r="G132" s="17">
        <v>118</v>
      </c>
      <c r="H132" s="17">
        <v>115</v>
      </c>
      <c r="I132" s="17">
        <v>149</v>
      </c>
      <c r="J132" s="17">
        <v>136</v>
      </c>
      <c r="K132" s="17">
        <v>206</v>
      </c>
      <c r="L132" s="17">
        <v>175</v>
      </c>
      <c r="M132" s="17">
        <v>189</v>
      </c>
      <c r="N132" s="17">
        <v>206</v>
      </c>
      <c r="O132" s="17">
        <v>208</v>
      </c>
      <c r="P132" s="17">
        <v>211</v>
      </c>
      <c r="Q132" s="17">
        <v>168</v>
      </c>
      <c r="R132" s="17">
        <v>166</v>
      </c>
      <c r="S132" s="17">
        <v>103</v>
      </c>
      <c r="T132" s="17">
        <v>77</v>
      </c>
      <c r="U132" s="17">
        <v>43</v>
      </c>
      <c r="V132" s="19">
        <v>51</v>
      </c>
      <c r="W132" s="18">
        <v>0</v>
      </c>
      <c r="X132" s="17">
        <v>3</v>
      </c>
      <c r="Y132" s="17">
        <v>3</v>
      </c>
      <c r="Z132" s="17">
        <v>3</v>
      </c>
      <c r="AA132" s="16"/>
      <c r="AB132" s="15" t="s">
        <v>2</v>
      </c>
    </row>
    <row r="133" spans="1:28" ht="6.75" customHeight="1" x14ac:dyDescent="0.3">
      <c r="A133" s="13"/>
      <c r="B133" s="13"/>
      <c r="C133" s="13"/>
      <c r="D133" s="12"/>
      <c r="E133" s="101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100"/>
      <c r="W133" s="99"/>
      <c r="X133" s="98"/>
      <c r="Y133" s="98"/>
      <c r="Z133" s="98"/>
      <c r="AA133" s="7"/>
      <c r="AB133" s="6"/>
    </row>
    <row r="134" spans="1:28" x14ac:dyDescent="0.3">
      <c r="A134" s="4" t="s">
        <v>1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4" t="s">
        <v>241</v>
      </c>
      <c r="O134" s="4"/>
      <c r="P134" s="5"/>
      <c r="Q134" s="5"/>
      <c r="R134" s="5"/>
      <c r="S134" s="5"/>
      <c r="T134" s="5"/>
      <c r="U134" s="5"/>
      <c r="V134" s="5"/>
      <c r="W134" s="5"/>
      <c r="X134" s="5"/>
      <c r="Y134" s="97"/>
      <c r="Z134" s="97"/>
      <c r="AA134" s="3"/>
    </row>
    <row r="135" spans="1:28" x14ac:dyDescent="0.3">
      <c r="A135" s="4" t="s">
        <v>0</v>
      </c>
      <c r="B135" s="4"/>
      <c r="C135" s="4"/>
      <c r="D135" s="4"/>
      <c r="N135" s="96" t="s">
        <v>240</v>
      </c>
      <c r="O135" s="96"/>
      <c r="P135" s="96"/>
      <c r="Q135" s="4"/>
      <c r="Y135" s="95"/>
      <c r="Z135" s="95"/>
      <c r="AA135" s="3"/>
    </row>
    <row r="136" spans="1:28" x14ac:dyDescent="0.3">
      <c r="AA136" s="2"/>
    </row>
  </sheetData>
  <mergeCells count="5">
    <mergeCell ref="A3:D7"/>
    <mergeCell ref="F3:Z3"/>
    <mergeCell ref="AA3:AB7"/>
    <mergeCell ref="A8:D8"/>
    <mergeCell ref="AA8:AB8"/>
  </mergeCells>
  <pageMargins left="0.31496062992125984" right="0" top="0.74803149606299213" bottom="0.55118110236220474" header="0.31496062992125984" footer="0.31496062992125984"/>
  <pageSetup paperSize="9" scale="7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topLeftCell="A15" zoomScale="70" zoomScaleNormal="70" workbookViewId="0">
      <selection activeCell="K19" sqref="K19"/>
    </sheetView>
  </sheetViews>
  <sheetFormatPr defaultColWidth="8.875" defaultRowHeight="18.75" x14ac:dyDescent="0.3"/>
  <cols>
    <col min="1" max="1" width="1.875" style="1" customWidth="1"/>
    <col min="2" max="2" width="2" style="1" customWidth="1"/>
    <col min="3" max="3" width="8.375" style="1" customWidth="1"/>
    <col min="4" max="4" width="9" style="1" customWidth="1"/>
    <col min="5" max="5" width="7.75" style="1" customWidth="1"/>
    <col min="6" max="6" width="6.125" style="1" customWidth="1"/>
    <col min="7" max="11" width="6" style="1" customWidth="1"/>
    <col min="12" max="21" width="6.125" style="1" customWidth="1"/>
    <col min="22" max="22" width="5.875" style="1" customWidth="1"/>
    <col min="23" max="23" width="3.875" style="1" customWidth="1"/>
    <col min="24" max="24" width="7.125" style="1" customWidth="1"/>
    <col min="25" max="25" width="7.375" style="1" customWidth="1"/>
    <col min="26" max="26" width="10.875" style="1" customWidth="1"/>
    <col min="27" max="27" width="3.375" style="1" customWidth="1"/>
    <col min="28" max="28" width="12.125" style="1" customWidth="1"/>
    <col min="29" max="16384" width="8.875" style="1"/>
  </cols>
  <sheetData>
    <row r="1" spans="1:28" s="91" customFormat="1" x14ac:dyDescent="0.3">
      <c r="A1" s="91" t="s">
        <v>239</v>
      </c>
      <c r="C1" s="93"/>
      <c r="D1" s="91" t="s">
        <v>238</v>
      </c>
    </row>
    <row r="2" spans="1:28" s="90" customFormat="1" x14ac:dyDescent="0.3">
      <c r="A2" s="94" t="s">
        <v>237</v>
      </c>
      <c r="C2" s="93"/>
      <c r="D2" s="92" t="s">
        <v>236</v>
      </c>
      <c r="E2" s="91"/>
    </row>
    <row r="3" spans="1:28" s="5" customFormat="1" ht="13.9" customHeight="1" x14ac:dyDescent="0.25">
      <c r="A3" s="110" t="s">
        <v>235</v>
      </c>
      <c r="B3" s="110"/>
      <c r="C3" s="110"/>
      <c r="D3" s="111"/>
      <c r="E3" s="89"/>
      <c r="F3" s="116" t="s">
        <v>234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A3" s="119" t="s">
        <v>233</v>
      </c>
      <c r="AB3" s="120"/>
    </row>
    <row r="4" spans="1:28" s="5" customFormat="1" ht="13.9" customHeight="1" x14ac:dyDescent="0.25">
      <c r="A4" s="112"/>
      <c r="B4" s="112"/>
      <c r="C4" s="112"/>
      <c r="D4" s="113"/>
      <c r="E4" s="88"/>
      <c r="F4" s="87"/>
      <c r="G4" s="85"/>
      <c r="H4" s="86"/>
      <c r="I4" s="85"/>
      <c r="J4" s="86"/>
      <c r="K4" s="85"/>
      <c r="L4" s="86"/>
      <c r="M4" s="85"/>
      <c r="N4" s="86"/>
      <c r="O4" s="85"/>
      <c r="P4" s="86"/>
      <c r="Q4" s="85"/>
      <c r="R4" s="86"/>
      <c r="S4" s="85"/>
      <c r="T4" s="86"/>
      <c r="U4" s="85"/>
      <c r="V4" s="84" t="s">
        <v>232</v>
      </c>
      <c r="W4" s="83"/>
      <c r="X4" s="83" t="s">
        <v>231</v>
      </c>
      <c r="Y4" s="83" t="s">
        <v>230</v>
      </c>
      <c r="Z4" s="83" t="s">
        <v>229</v>
      </c>
      <c r="AA4" s="121"/>
      <c r="AB4" s="122"/>
    </row>
    <row r="5" spans="1:28" s="5" customFormat="1" ht="13.9" customHeight="1" x14ac:dyDescent="0.25">
      <c r="A5" s="112"/>
      <c r="B5" s="112"/>
      <c r="C5" s="112"/>
      <c r="D5" s="113"/>
      <c r="E5" s="81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1" t="s">
        <v>228</v>
      </c>
      <c r="W5" s="77"/>
      <c r="X5" s="77" t="s">
        <v>227</v>
      </c>
      <c r="Y5" s="77" t="s">
        <v>226</v>
      </c>
      <c r="Z5" s="77" t="s">
        <v>225</v>
      </c>
      <c r="AA5" s="121"/>
      <c r="AB5" s="122"/>
    </row>
    <row r="6" spans="1:28" s="5" customFormat="1" ht="13.9" customHeight="1" x14ac:dyDescent="0.25">
      <c r="A6" s="112"/>
      <c r="B6" s="112"/>
      <c r="C6" s="112"/>
      <c r="D6" s="113"/>
      <c r="E6" s="80" t="s">
        <v>224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8" t="s">
        <v>223</v>
      </c>
      <c r="W6" s="77" t="s">
        <v>222</v>
      </c>
      <c r="X6" s="77" t="s">
        <v>221</v>
      </c>
      <c r="Y6" s="77" t="s">
        <v>220</v>
      </c>
      <c r="Z6" s="77" t="s">
        <v>219</v>
      </c>
      <c r="AA6" s="121"/>
      <c r="AB6" s="122"/>
    </row>
    <row r="7" spans="1:28" s="5" customFormat="1" ht="13.9" customHeight="1" x14ac:dyDescent="0.25">
      <c r="A7" s="114"/>
      <c r="B7" s="114"/>
      <c r="C7" s="114"/>
      <c r="D7" s="115"/>
      <c r="E7" s="76" t="s">
        <v>196</v>
      </c>
      <c r="F7" s="75" t="s">
        <v>218</v>
      </c>
      <c r="G7" s="73" t="s">
        <v>217</v>
      </c>
      <c r="H7" s="74" t="s">
        <v>216</v>
      </c>
      <c r="I7" s="73" t="s">
        <v>215</v>
      </c>
      <c r="J7" s="74" t="s">
        <v>214</v>
      </c>
      <c r="K7" s="73" t="s">
        <v>213</v>
      </c>
      <c r="L7" s="74" t="s">
        <v>212</v>
      </c>
      <c r="M7" s="73" t="s">
        <v>211</v>
      </c>
      <c r="N7" s="74" t="s">
        <v>210</v>
      </c>
      <c r="O7" s="73" t="s">
        <v>209</v>
      </c>
      <c r="P7" s="74" t="s">
        <v>208</v>
      </c>
      <c r="Q7" s="73" t="s">
        <v>207</v>
      </c>
      <c r="R7" s="74" t="s">
        <v>206</v>
      </c>
      <c r="S7" s="73" t="s">
        <v>205</v>
      </c>
      <c r="T7" s="74" t="s">
        <v>204</v>
      </c>
      <c r="U7" s="73" t="s">
        <v>203</v>
      </c>
      <c r="V7" s="72" t="s">
        <v>202</v>
      </c>
      <c r="W7" s="71" t="s">
        <v>201</v>
      </c>
      <c r="X7" s="71" t="s">
        <v>200</v>
      </c>
      <c r="Y7" s="71" t="s">
        <v>199</v>
      </c>
      <c r="Z7" s="71" t="s">
        <v>198</v>
      </c>
      <c r="AA7" s="123"/>
      <c r="AB7" s="124"/>
    </row>
    <row r="8" spans="1:28" s="38" customFormat="1" ht="19.5" customHeight="1" x14ac:dyDescent="0.2">
      <c r="A8" s="125" t="s">
        <v>243</v>
      </c>
      <c r="B8" s="125"/>
      <c r="C8" s="125"/>
      <c r="D8" s="126"/>
      <c r="E8" s="69">
        <v>1338585</v>
      </c>
      <c r="F8" s="66">
        <v>57582</v>
      </c>
      <c r="G8" s="68">
        <v>71337</v>
      </c>
      <c r="H8" s="69">
        <v>75412</v>
      </c>
      <c r="I8" s="66">
        <v>78481</v>
      </c>
      <c r="J8" s="68">
        <v>86112</v>
      </c>
      <c r="K8" s="67">
        <v>91983</v>
      </c>
      <c r="L8" s="66">
        <v>87638</v>
      </c>
      <c r="M8" s="67">
        <v>98105</v>
      </c>
      <c r="N8" s="69">
        <v>109120</v>
      </c>
      <c r="O8" s="66">
        <v>110443</v>
      </c>
      <c r="P8" s="68">
        <v>108574</v>
      </c>
      <c r="Q8" s="66">
        <v>97758</v>
      </c>
      <c r="R8" s="67">
        <v>79288</v>
      </c>
      <c r="S8" s="66">
        <v>60941</v>
      </c>
      <c r="T8" s="67">
        <v>47635</v>
      </c>
      <c r="U8" s="44">
        <v>30719</v>
      </c>
      <c r="V8" s="65">
        <v>43954</v>
      </c>
      <c r="W8" s="44">
        <v>2</v>
      </c>
      <c r="X8" s="65">
        <v>1266</v>
      </c>
      <c r="Y8" s="44">
        <v>290</v>
      </c>
      <c r="Z8" s="64">
        <v>1945</v>
      </c>
      <c r="AA8" s="125" t="s">
        <v>196</v>
      </c>
      <c r="AB8" s="125"/>
    </row>
    <row r="9" spans="1:28" s="37" customFormat="1" ht="19.5" customHeight="1" x14ac:dyDescent="0.2">
      <c r="A9" s="23" t="s">
        <v>195</v>
      </c>
      <c r="B9" s="56"/>
      <c r="C9" s="56"/>
      <c r="D9" s="63"/>
      <c r="E9" s="20">
        <v>239991</v>
      </c>
      <c r="F9" s="58">
        <v>10060</v>
      </c>
      <c r="G9" s="61">
        <v>12496</v>
      </c>
      <c r="H9" s="62">
        <v>13522</v>
      </c>
      <c r="I9" s="58">
        <v>13974</v>
      </c>
      <c r="J9" s="61">
        <v>15416</v>
      </c>
      <c r="K9" s="60">
        <v>16483</v>
      </c>
      <c r="L9" s="58">
        <v>16398</v>
      </c>
      <c r="M9" s="60">
        <v>18339</v>
      </c>
      <c r="N9" s="62">
        <v>20097</v>
      </c>
      <c r="O9" s="58">
        <v>19596</v>
      </c>
      <c r="P9" s="61">
        <v>19054</v>
      </c>
      <c r="Q9" s="58">
        <v>17868</v>
      </c>
      <c r="R9" s="60">
        <v>14758</v>
      </c>
      <c r="S9" s="58">
        <v>10719</v>
      </c>
      <c r="T9" s="60">
        <v>8058</v>
      </c>
      <c r="U9" s="58">
        <v>5148</v>
      </c>
      <c r="V9" s="60">
        <v>6738</v>
      </c>
      <c r="W9" s="59">
        <v>0</v>
      </c>
      <c r="X9" s="58">
        <v>391</v>
      </c>
      <c r="Y9" s="58">
        <v>154</v>
      </c>
      <c r="Z9" s="58">
        <v>722</v>
      </c>
      <c r="AA9" s="57" t="s">
        <v>194</v>
      </c>
      <c r="AB9" s="57"/>
    </row>
    <row r="10" spans="1:28" s="37" customFormat="1" ht="19.5" customHeight="1" x14ac:dyDescent="0.2">
      <c r="A10" s="23"/>
      <c r="B10" s="23" t="s">
        <v>5</v>
      </c>
      <c r="C10" s="23"/>
      <c r="D10" s="24"/>
      <c r="E10" s="20">
        <v>120949</v>
      </c>
      <c r="F10" s="17">
        <v>5602</v>
      </c>
      <c r="G10" s="42">
        <v>6705</v>
      </c>
      <c r="H10" s="19">
        <v>7053</v>
      </c>
      <c r="I10" s="17">
        <v>6979</v>
      </c>
      <c r="J10" s="42">
        <v>7598</v>
      </c>
      <c r="K10" s="54">
        <v>8691</v>
      </c>
      <c r="L10" s="17">
        <v>8679</v>
      </c>
      <c r="M10" s="54">
        <v>9912</v>
      </c>
      <c r="N10" s="19">
        <v>10848</v>
      </c>
      <c r="O10" s="17">
        <v>10229</v>
      </c>
      <c r="P10" s="42">
        <v>9612</v>
      </c>
      <c r="Q10" s="17">
        <v>8496</v>
      </c>
      <c r="R10" s="54">
        <v>6785</v>
      </c>
      <c r="S10" s="17">
        <v>4711</v>
      </c>
      <c r="T10" s="54">
        <v>3553</v>
      </c>
      <c r="U10" s="17">
        <v>2277</v>
      </c>
      <c r="V10" s="54">
        <v>2900</v>
      </c>
      <c r="W10" s="18">
        <v>0</v>
      </c>
      <c r="X10" s="17">
        <v>106</v>
      </c>
      <c r="Y10" s="17">
        <v>33</v>
      </c>
      <c r="Z10" s="17">
        <v>180</v>
      </c>
      <c r="AA10" s="52"/>
      <c r="AB10" s="52" t="s">
        <v>4</v>
      </c>
    </row>
    <row r="11" spans="1:28" s="49" customFormat="1" ht="19.5" customHeight="1" x14ac:dyDescent="0.2">
      <c r="A11" s="23"/>
      <c r="B11" s="35" t="s">
        <v>193</v>
      </c>
      <c r="C11" s="47"/>
      <c r="D11" s="24"/>
      <c r="E11" s="20">
        <v>65525</v>
      </c>
      <c r="F11" s="17">
        <v>2166</v>
      </c>
      <c r="G11" s="42">
        <v>2924</v>
      </c>
      <c r="H11" s="19">
        <v>3438</v>
      </c>
      <c r="I11" s="17">
        <v>3893</v>
      </c>
      <c r="J11" s="42">
        <v>4409</v>
      </c>
      <c r="K11" s="54">
        <v>4077</v>
      </c>
      <c r="L11" s="17">
        <v>3982</v>
      </c>
      <c r="M11" s="54">
        <v>4405</v>
      </c>
      <c r="N11" s="19">
        <v>4873</v>
      </c>
      <c r="O11" s="17">
        <v>4955</v>
      </c>
      <c r="P11" s="42">
        <v>5123</v>
      </c>
      <c r="Q11" s="17">
        <v>5065</v>
      </c>
      <c r="R11" s="54">
        <v>4610</v>
      </c>
      <c r="S11" s="17">
        <v>3678</v>
      </c>
      <c r="T11" s="54">
        <v>2833</v>
      </c>
      <c r="U11" s="17">
        <v>1843</v>
      </c>
      <c r="V11" s="54">
        <v>2485</v>
      </c>
      <c r="W11" s="18">
        <v>0</v>
      </c>
      <c r="X11" s="17">
        <v>232</v>
      </c>
      <c r="Y11" s="17">
        <v>100</v>
      </c>
      <c r="Z11" s="17">
        <v>434</v>
      </c>
      <c r="AA11" s="52"/>
      <c r="AB11" s="52" t="s">
        <v>192</v>
      </c>
    </row>
    <row r="12" spans="1:28" s="49" customFormat="1" ht="19.5" customHeight="1" x14ac:dyDescent="0.2">
      <c r="A12" s="23"/>
      <c r="B12" s="35" t="s">
        <v>191</v>
      </c>
      <c r="C12" s="47"/>
      <c r="D12" s="24"/>
      <c r="E12" s="20">
        <v>3792</v>
      </c>
      <c r="F12" s="17">
        <v>176</v>
      </c>
      <c r="G12" s="42">
        <v>194</v>
      </c>
      <c r="H12" s="19">
        <v>186</v>
      </c>
      <c r="I12" s="17">
        <v>218</v>
      </c>
      <c r="J12" s="42">
        <v>242</v>
      </c>
      <c r="K12" s="54">
        <v>247</v>
      </c>
      <c r="L12" s="17">
        <v>243</v>
      </c>
      <c r="M12" s="54">
        <v>283</v>
      </c>
      <c r="N12" s="19">
        <v>292</v>
      </c>
      <c r="O12" s="17">
        <v>267</v>
      </c>
      <c r="P12" s="42">
        <v>313</v>
      </c>
      <c r="Q12" s="17">
        <v>266</v>
      </c>
      <c r="R12" s="54">
        <v>243</v>
      </c>
      <c r="S12" s="17">
        <v>176</v>
      </c>
      <c r="T12" s="54">
        <v>151</v>
      </c>
      <c r="U12" s="17">
        <v>103</v>
      </c>
      <c r="V12" s="54">
        <v>133</v>
      </c>
      <c r="W12" s="18">
        <v>0</v>
      </c>
      <c r="X12" s="17">
        <v>2</v>
      </c>
      <c r="Y12" s="17">
        <v>14</v>
      </c>
      <c r="Z12" s="17">
        <v>43</v>
      </c>
      <c r="AA12" s="52"/>
      <c r="AB12" s="52" t="s">
        <v>190</v>
      </c>
    </row>
    <row r="13" spans="1:28" s="33" customFormat="1" ht="19.5" customHeight="1" x14ac:dyDescent="0.2">
      <c r="A13" s="56"/>
      <c r="B13" s="35" t="s">
        <v>189</v>
      </c>
      <c r="C13" s="47"/>
      <c r="D13" s="24"/>
      <c r="E13" s="20">
        <v>8428</v>
      </c>
      <c r="F13" s="17">
        <v>345</v>
      </c>
      <c r="G13" s="42">
        <v>408</v>
      </c>
      <c r="H13" s="19">
        <v>437</v>
      </c>
      <c r="I13" s="17">
        <v>449</v>
      </c>
      <c r="J13" s="42">
        <v>516</v>
      </c>
      <c r="K13" s="54">
        <v>582</v>
      </c>
      <c r="L13" s="17">
        <v>505</v>
      </c>
      <c r="M13" s="54">
        <v>621</v>
      </c>
      <c r="N13" s="19">
        <v>693</v>
      </c>
      <c r="O13" s="17">
        <v>734</v>
      </c>
      <c r="P13" s="42">
        <v>719</v>
      </c>
      <c r="Q13" s="17">
        <v>656</v>
      </c>
      <c r="R13" s="54">
        <v>564</v>
      </c>
      <c r="S13" s="17">
        <v>410</v>
      </c>
      <c r="T13" s="54">
        <v>309</v>
      </c>
      <c r="U13" s="17">
        <v>168</v>
      </c>
      <c r="V13" s="54">
        <v>282</v>
      </c>
      <c r="W13" s="18">
        <v>0</v>
      </c>
      <c r="X13" s="17">
        <v>14</v>
      </c>
      <c r="Y13" s="17">
        <v>1</v>
      </c>
      <c r="Z13" s="17">
        <v>15</v>
      </c>
      <c r="AA13" s="52"/>
      <c r="AB13" s="52" t="s">
        <v>188</v>
      </c>
    </row>
    <row r="14" spans="1:28" s="33" customFormat="1" ht="19.5" customHeight="1" x14ac:dyDescent="0.2">
      <c r="A14" s="23"/>
      <c r="B14" s="35" t="s">
        <v>187</v>
      </c>
      <c r="C14" s="47"/>
      <c r="D14" s="24"/>
      <c r="E14" s="20">
        <v>14508</v>
      </c>
      <c r="F14" s="17">
        <v>613</v>
      </c>
      <c r="G14" s="42">
        <v>803</v>
      </c>
      <c r="H14" s="19">
        <v>882</v>
      </c>
      <c r="I14" s="17">
        <v>884</v>
      </c>
      <c r="J14" s="42">
        <v>1010</v>
      </c>
      <c r="K14" s="54">
        <v>967</v>
      </c>
      <c r="L14" s="17">
        <v>994</v>
      </c>
      <c r="M14" s="54">
        <v>1144</v>
      </c>
      <c r="N14" s="19">
        <v>1307</v>
      </c>
      <c r="O14" s="17">
        <v>1288</v>
      </c>
      <c r="P14" s="42">
        <v>1182</v>
      </c>
      <c r="Q14" s="17">
        <v>1040</v>
      </c>
      <c r="R14" s="54">
        <v>857</v>
      </c>
      <c r="S14" s="17">
        <v>600</v>
      </c>
      <c r="T14" s="54">
        <v>383</v>
      </c>
      <c r="U14" s="17">
        <v>251</v>
      </c>
      <c r="V14" s="54">
        <v>263</v>
      </c>
      <c r="W14" s="18">
        <v>0</v>
      </c>
      <c r="X14" s="17">
        <v>23</v>
      </c>
      <c r="Y14" s="17">
        <v>0</v>
      </c>
      <c r="Z14" s="17">
        <v>17</v>
      </c>
      <c r="AA14" s="55"/>
      <c r="AB14" s="52" t="s">
        <v>186</v>
      </c>
    </row>
    <row r="15" spans="1:28" s="33" customFormat="1" ht="19.5" customHeight="1" x14ac:dyDescent="0.2">
      <c r="A15" s="23"/>
      <c r="B15" s="35" t="s">
        <v>185</v>
      </c>
      <c r="C15" s="47"/>
      <c r="D15" s="24"/>
      <c r="E15" s="20">
        <v>4668</v>
      </c>
      <c r="F15" s="17">
        <v>203</v>
      </c>
      <c r="G15" s="42">
        <v>318</v>
      </c>
      <c r="H15" s="19">
        <v>326</v>
      </c>
      <c r="I15" s="17">
        <v>298</v>
      </c>
      <c r="J15" s="42">
        <v>273</v>
      </c>
      <c r="K15" s="54">
        <v>318</v>
      </c>
      <c r="L15" s="17">
        <v>334</v>
      </c>
      <c r="M15" s="54">
        <v>293</v>
      </c>
      <c r="N15" s="19">
        <v>311</v>
      </c>
      <c r="O15" s="17">
        <v>302</v>
      </c>
      <c r="P15" s="42">
        <v>332</v>
      </c>
      <c r="Q15" s="17">
        <v>411</v>
      </c>
      <c r="R15" s="54">
        <v>283</v>
      </c>
      <c r="S15" s="17">
        <v>195</v>
      </c>
      <c r="T15" s="54">
        <v>144</v>
      </c>
      <c r="U15" s="17">
        <v>104</v>
      </c>
      <c r="V15" s="54">
        <v>199</v>
      </c>
      <c r="W15" s="18">
        <v>0</v>
      </c>
      <c r="X15" s="17">
        <v>2</v>
      </c>
      <c r="Y15" s="17">
        <v>5</v>
      </c>
      <c r="Z15" s="17">
        <v>17</v>
      </c>
      <c r="AA15" s="52"/>
      <c r="AB15" s="52" t="s">
        <v>184</v>
      </c>
    </row>
    <row r="16" spans="1:28" s="29" customFormat="1" ht="19.5" customHeight="1" x14ac:dyDescent="0.2">
      <c r="A16" s="23"/>
      <c r="B16" s="35" t="s">
        <v>183</v>
      </c>
      <c r="C16" s="47"/>
      <c r="D16" s="24"/>
      <c r="E16" s="20">
        <v>13917</v>
      </c>
      <c r="F16" s="17">
        <v>638</v>
      </c>
      <c r="G16" s="17">
        <v>709</v>
      </c>
      <c r="H16" s="17">
        <v>765</v>
      </c>
      <c r="I16" s="17">
        <v>782</v>
      </c>
      <c r="J16" s="17">
        <v>843</v>
      </c>
      <c r="K16" s="17">
        <v>1051</v>
      </c>
      <c r="L16" s="17">
        <v>1116</v>
      </c>
      <c r="M16" s="17">
        <v>1081</v>
      </c>
      <c r="N16" s="17">
        <v>1056</v>
      </c>
      <c r="O16" s="17">
        <v>1088</v>
      </c>
      <c r="P16" s="17">
        <v>1124</v>
      </c>
      <c r="Q16" s="17">
        <v>1290</v>
      </c>
      <c r="R16" s="17">
        <v>900</v>
      </c>
      <c r="S16" s="17">
        <v>559</v>
      </c>
      <c r="T16" s="17">
        <v>397</v>
      </c>
      <c r="U16" s="17">
        <v>227</v>
      </c>
      <c r="V16" s="19">
        <v>268</v>
      </c>
      <c r="W16" s="18">
        <v>0</v>
      </c>
      <c r="X16" s="17">
        <v>10</v>
      </c>
      <c r="Y16" s="17">
        <v>0</v>
      </c>
      <c r="Z16" s="17">
        <v>13</v>
      </c>
      <c r="AA16" s="52"/>
      <c r="AB16" s="52" t="s">
        <v>182</v>
      </c>
    </row>
    <row r="17" spans="1:28" s="29" customFormat="1" ht="19.5" customHeight="1" x14ac:dyDescent="0.2">
      <c r="A17" s="23"/>
      <c r="B17" s="35" t="s">
        <v>181</v>
      </c>
      <c r="C17" s="47"/>
      <c r="D17" s="24"/>
      <c r="E17" s="20">
        <v>3070</v>
      </c>
      <c r="F17" s="17">
        <v>123</v>
      </c>
      <c r="G17" s="17">
        <v>177</v>
      </c>
      <c r="H17" s="17">
        <v>174</v>
      </c>
      <c r="I17" s="17">
        <v>175</v>
      </c>
      <c r="J17" s="17">
        <v>204</v>
      </c>
      <c r="K17" s="17">
        <v>202</v>
      </c>
      <c r="L17" s="17">
        <v>217</v>
      </c>
      <c r="M17" s="17">
        <v>228</v>
      </c>
      <c r="N17" s="17">
        <v>254</v>
      </c>
      <c r="O17" s="17">
        <v>264</v>
      </c>
      <c r="P17" s="17">
        <v>254</v>
      </c>
      <c r="Q17" s="17">
        <v>237</v>
      </c>
      <c r="R17" s="17">
        <v>166</v>
      </c>
      <c r="S17" s="17">
        <v>134</v>
      </c>
      <c r="T17" s="17">
        <v>114</v>
      </c>
      <c r="U17" s="17">
        <v>67</v>
      </c>
      <c r="V17" s="19">
        <v>80</v>
      </c>
      <c r="W17" s="18">
        <v>0</v>
      </c>
      <c r="X17" s="17">
        <v>0</v>
      </c>
      <c r="Y17" s="17">
        <v>0</v>
      </c>
      <c r="Z17" s="17">
        <v>0</v>
      </c>
      <c r="AA17" s="52"/>
      <c r="AB17" s="52" t="s">
        <v>180</v>
      </c>
    </row>
    <row r="18" spans="1:28" s="29" customFormat="1" ht="19.5" customHeight="1" x14ac:dyDescent="0.2">
      <c r="A18" s="23"/>
      <c r="B18" s="35" t="s">
        <v>179</v>
      </c>
      <c r="C18" s="47"/>
      <c r="D18" s="24"/>
      <c r="E18" s="20">
        <v>5134</v>
      </c>
      <c r="F18" s="17">
        <v>194</v>
      </c>
      <c r="G18" s="17">
        <v>258</v>
      </c>
      <c r="H18" s="17">
        <v>261</v>
      </c>
      <c r="I18" s="17">
        <v>296</v>
      </c>
      <c r="J18" s="17">
        <v>321</v>
      </c>
      <c r="K18" s="17">
        <v>348</v>
      </c>
      <c r="L18" s="17">
        <v>328</v>
      </c>
      <c r="M18" s="17">
        <v>372</v>
      </c>
      <c r="N18" s="17">
        <v>463</v>
      </c>
      <c r="O18" s="17">
        <v>469</v>
      </c>
      <c r="P18" s="17">
        <v>395</v>
      </c>
      <c r="Q18" s="17">
        <v>407</v>
      </c>
      <c r="R18" s="17">
        <v>350</v>
      </c>
      <c r="S18" s="17">
        <v>256</v>
      </c>
      <c r="T18" s="17">
        <v>174</v>
      </c>
      <c r="U18" s="17">
        <v>108</v>
      </c>
      <c r="V18" s="19">
        <v>128</v>
      </c>
      <c r="W18" s="18">
        <v>0</v>
      </c>
      <c r="X18" s="17">
        <v>2</v>
      </c>
      <c r="Y18" s="17">
        <v>1</v>
      </c>
      <c r="Z18" s="17">
        <v>3</v>
      </c>
      <c r="AA18" s="52"/>
      <c r="AB18" s="52" t="s">
        <v>178</v>
      </c>
    </row>
    <row r="19" spans="1:28" s="29" customFormat="1" ht="19.5" customHeight="1" x14ac:dyDescent="0.2">
      <c r="A19" s="23" t="s">
        <v>177</v>
      </c>
      <c r="B19" s="35"/>
      <c r="C19" s="47"/>
      <c r="D19" s="24"/>
      <c r="E19" s="20">
        <v>49028</v>
      </c>
      <c r="F19" s="20">
        <v>2179</v>
      </c>
      <c r="G19" s="20">
        <v>2731</v>
      </c>
      <c r="H19" s="20">
        <v>2715</v>
      </c>
      <c r="I19" s="20">
        <v>2792</v>
      </c>
      <c r="J19" s="20">
        <v>3128</v>
      </c>
      <c r="K19" s="20">
        <v>3294</v>
      </c>
      <c r="L19" s="20">
        <v>3134</v>
      </c>
      <c r="M19" s="20">
        <v>3629</v>
      </c>
      <c r="N19" s="20">
        <v>4041</v>
      </c>
      <c r="O19" s="20">
        <v>4051</v>
      </c>
      <c r="P19" s="20">
        <v>4077</v>
      </c>
      <c r="Q19" s="20">
        <v>3579</v>
      </c>
      <c r="R19" s="20">
        <v>2786</v>
      </c>
      <c r="S19" s="20">
        <v>2268</v>
      </c>
      <c r="T19" s="20">
        <v>1733</v>
      </c>
      <c r="U19" s="20">
        <v>1203</v>
      </c>
      <c r="V19" s="20">
        <v>1648</v>
      </c>
      <c r="W19" s="20">
        <v>0</v>
      </c>
      <c r="X19" s="20">
        <v>14</v>
      </c>
      <c r="Y19" s="20">
        <v>1</v>
      </c>
      <c r="Z19" s="44">
        <v>25</v>
      </c>
      <c r="AA19" s="53" t="s">
        <v>176</v>
      </c>
      <c r="AB19" s="53"/>
    </row>
    <row r="20" spans="1:28" s="29" customFormat="1" ht="19.5" customHeight="1" x14ac:dyDescent="0.2">
      <c r="A20" s="23"/>
      <c r="B20" s="23" t="s">
        <v>5</v>
      </c>
      <c r="C20" s="23"/>
      <c r="D20" s="24"/>
      <c r="E20" s="20">
        <v>40681</v>
      </c>
      <c r="F20" s="17">
        <v>1868</v>
      </c>
      <c r="G20" s="17">
        <v>2336</v>
      </c>
      <c r="H20" s="17">
        <v>2326</v>
      </c>
      <c r="I20" s="17">
        <v>2382</v>
      </c>
      <c r="J20" s="17">
        <v>2661</v>
      </c>
      <c r="K20" s="17">
        <v>2770</v>
      </c>
      <c r="L20" s="17">
        <v>2649</v>
      </c>
      <c r="M20" s="17">
        <v>3057</v>
      </c>
      <c r="N20" s="17">
        <v>3464</v>
      </c>
      <c r="O20" s="17">
        <v>3386</v>
      </c>
      <c r="P20" s="17">
        <v>3292</v>
      </c>
      <c r="Q20" s="17">
        <v>2914</v>
      </c>
      <c r="R20" s="17">
        <v>2227</v>
      </c>
      <c r="S20" s="17">
        <v>1804</v>
      </c>
      <c r="T20" s="17">
        <v>1340</v>
      </c>
      <c r="U20" s="17">
        <v>916</v>
      </c>
      <c r="V20" s="19">
        <v>1266</v>
      </c>
      <c r="W20" s="18">
        <v>0</v>
      </c>
      <c r="X20" s="17">
        <v>10</v>
      </c>
      <c r="Y20" s="17">
        <v>0</v>
      </c>
      <c r="Z20" s="17">
        <v>13</v>
      </c>
      <c r="AA20" s="16"/>
      <c r="AB20" s="52" t="s">
        <v>4</v>
      </c>
    </row>
    <row r="21" spans="1:28" s="29" customFormat="1" ht="19.5" customHeight="1" x14ac:dyDescent="0.2">
      <c r="A21" s="23"/>
      <c r="B21" s="35" t="s">
        <v>175</v>
      </c>
      <c r="C21" s="47"/>
      <c r="D21" s="24"/>
      <c r="E21" s="20">
        <v>3246</v>
      </c>
      <c r="F21" s="17">
        <v>116</v>
      </c>
      <c r="G21" s="17">
        <v>155</v>
      </c>
      <c r="H21" s="17">
        <v>134</v>
      </c>
      <c r="I21" s="17">
        <v>155</v>
      </c>
      <c r="J21" s="17">
        <v>185</v>
      </c>
      <c r="K21" s="17">
        <v>198</v>
      </c>
      <c r="L21" s="17">
        <v>193</v>
      </c>
      <c r="M21" s="17">
        <v>197</v>
      </c>
      <c r="N21" s="17">
        <v>215</v>
      </c>
      <c r="O21" s="17">
        <v>266</v>
      </c>
      <c r="P21" s="17">
        <v>334</v>
      </c>
      <c r="Q21" s="17">
        <v>257</v>
      </c>
      <c r="R21" s="17">
        <v>221</v>
      </c>
      <c r="S21" s="17">
        <v>179</v>
      </c>
      <c r="T21" s="17">
        <v>170</v>
      </c>
      <c r="U21" s="17">
        <v>122</v>
      </c>
      <c r="V21" s="19">
        <v>146</v>
      </c>
      <c r="W21" s="18">
        <v>0</v>
      </c>
      <c r="X21" s="17">
        <v>1</v>
      </c>
      <c r="Y21" s="17">
        <v>0</v>
      </c>
      <c r="Z21" s="17">
        <v>2</v>
      </c>
      <c r="AA21" s="16"/>
      <c r="AB21" s="51" t="s">
        <v>174</v>
      </c>
    </row>
    <row r="22" spans="1:28" s="29" customFormat="1" ht="19.5" customHeight="1" x14ac:dyDescent="0.2">
      <c r="A22" s="23"/>
      <c r="B22" s="35" t="s">
        <v>173</v>
      </c>
      <c r="C22" s="47"/>
      <c r="D22" s="24"/>
      <c r="E22" s="20">
        <v>3247</v>
      </c>
      <c r="F22" s="17">
        <v>108</v>
      </c>
      <c r="G22" s="17">
        <v>136</v>
      </c>
      <c r="H22" s="17">
        <v>137</v>
      </c>
      <c r="I22" s="17">
        <v>167</v>
      </c>
      <c r="J22" s="17">
        <v>185</v>
      </c>
      <c r="K22" s="17">
        <v>199</v>
      </c>
      <c r="L22" s="17">
        <v>165</v>
      </c>
      <c r="M22" s="17">
        <v>235</v>
      </c>
      <c r="N22" s="17">
        <v>217</v>
      </c>
      <c r="O22" s="17">
        <v>270</v>
      </c>
      <c r="P22" s="17">
        <v>287</v>
      </c>
      <c r="Q22" s="17">
        <v>276</v>
      </c>
      <c r="R22" s="17">
        <v>218</v>
      </c>
      <c r="S22" s="17">
        <v>198</v>
      </c>
      <c r="T22" s="17">
        <v>154</v>
      </c>
      <c r="U22" s="17">
        <v>122</v>
      </c>
      <c r="V22" s="19">
        <v>164</v>
      </c>
      <c r="W22" s="18">
        <v>0</v>
      </c>
      <c r="X22" s="17">
        <v>2</v>
      </c>
      <c r="Y22" s="17">
        <v>0</v>
      </c>
      <c r="Z22" s="17">
        <v>7</v>
      </c>
      <c r="AA22" s="16"/>
      <c r="AB22" s="34" t="s">
        <v>172</v>
      </c>
    </row>
    <row r="23" spans="1:28" s="29" customFormat="1" ht="19.5" customHeight="1" x14ac:dyDescent="0.2">
      <c r="A23" s="47"/>
      <c r="B23" s="35" t="s">
        <v>171</v>
      </c>
      <c r="C23" s="47"/>
      <c r="D23" s="47"/>
      <c r="E23" s="20">
        <v>1854</v>
      </c>
      <c r="F23" s="17">
        <v>87</v>
      </c>
      <c r="G23" s="17">
        <v>104</v>
      </c>
      <c r="H23" s="17">
        <v>118</v>
      </c>
      <c r="I23" s="17">
        <v>88</v>
      </c>
      <c r="J23" s="17">
        <v>97</v>
      </c>
      <c r="K23" s="17">
        <v>127</v>
      </c>
      <c r="L23" s="17">
        <v>127</v>
      </c>
      <c r="M23" s="17">
        <v>140</v>
      </c>
      <c r="N23" s="17">
        <v>145</v>
      </c>
      <c r="O23" s="17">
        <v>129</v>
      </c>
      <c r="P23" s="17">
        <v>164</v>
      </c>
      <c r="Q23" s="17">
        <v>132</v>
      </c>
      <c r="R23" s="17">
        <v>120</v>
      </c>
      <c r="S23" s="17">
        <v>87</v>
      </c>
      <c r="T23" s="17">
        <v>69</v>
      </c>
      <c r="U23" s="17">
        <v>43</v>
      </c>
      <c r="V23" s="19">
        <v>72</v>
      </c>
      <c r="W23" s="18">
        <v>0</v>
      </c>
      <c r="X23" s="17">
        <v>1</v>
      </c>
      <c r="Y23" s="17">
        <v>1</v>
      </c>
      <c r="Z23" s="17">
        <v>3</v>
      </c>
      <c r="AA23" s="16"/>
      <c r="AB23" s="34" t="s">
        <v>170</v>
      </c>
    </row>
    <row r="24" spans="1:28" s="29" customFormat="1" ht="19.5" customHeight="1" x14ac:dyDescent="0.2">
      <c r="A24" s="23" t="s">
        <v>169</v>
      </c>
      <c r="B24" s="23"/>
      <c r="C24" s="23"/>
      <c r="D24" s="23"/>
      <c r="E24" s="20">
        <v>35575</v>
      </c>
      <c r="F24" s="20">
        <v>1752</v>
      </c>
      <c r="G24" s="20">
        <v>2287</v>
      </c>
      <c r="H24" s="20">
        <v>2278</v>
      </c>
      <c r="I24" s="20">
        <v>2347</v>
      </c>
      <c r="J24" s="20">
        <v>2527</v>
      </c>
      <c r="K24" s="20">
        <v>2637</v>
      </c>
      <c r="L24" s="20">
        <v>2508</v>
      </c>
      <c r="M24" s="20">
        <v>2728</v>
      </c>
      <c r="N24" s="20">
        <v>3052</v>
      </c>
      <c r="O24" s="20">
        <v>2881</v>
      </c>
      <c r="P24" s="20">
        <v>2739</v>
      </c>
      <c r="Q24" s="20">
        <v>2281</v>
      </c>
      <c r="R24" s="20">
        <v>1753</v>
      </c>
      <c r="S24" s="20">
        <v>1246</v>
      </c>
      <c r="T24" s="20">
        <v>950</v>
      </c>
      <c r="U24" s="20">
        <v>640</v>
      </c>
      <c r="V24" s="20">
        <v>874</v>
      </c>
      <c r="W24" s="20">
        <v>0</v>
      </c>
      <c r="X24" s="20">
        <v>56</v>
      </c>
      <c r="Y24" s="20">
        <v>6</v>
      </c>
      <c r="Z24" s="44">
        <v>33</v>
      </c>
      <c r="AA24" s="25" t="s">
        <v>168</v>
      </c>
      <c r="AB24" s="50"/>
    </row>
    <row r="25" spans="1:28" s="29" customFormat="1" ht="19.5" customHeight="1" x14ac:dyDescent="0.2">
      <c r="A25" s="47"/>
      <c r="B25" s="23" t="s">
        <v>5</v>
      </c>
      <c r="C25" s="23"/>
      <c r="D25" s="24"/>
      <c r="E25" s="20">
        <v>28676</v>
      </c>
      <c r="F25" s="17">
        <v>1460</v>
      </c>
      <c r="G25" s="17">
        <v>1859</v>
      </c>
      <c r="H25" s="17">
        <v>1831</v>
      </c>
      <c r="I25" s="17">
        <v>1908</v>
      </c>
      <c r="J25" s="17">
        <v>2046</v>
      </c>
      <c r="K25" s="17">
        <v>2145</v>
      </c>
      <c r="L25" s="17">
        <v>2077</v>
      </c>
      <c r="M25" s="17">
        <v>2231</v>
      </c>
      <c r="N25" s="17">
        <v>2453</v>
      </c>
      <c r="O25" s="17">
        <v>2307</v>
      </c>
      <c r="P25" s="17">
        <v>2193</v>
      </c>
      <c r="Q25" s="17">
        <v>1827</v>
      </c>
      <c r="R25" s="17">
        <v>1381</v>
      </c>
      <c r="S25" s="17">
        <v>958</v>
      </c>
      <c r="T25" s="17">
        <v>750</v>
      </c>
      <c r="U25" s="17">
        <v>504</v>
      </c>
      <c r="V25" s="19">
        <v>676</v>
      </c>
      <c r="W25" s="18">
        <v>0</v>
      </c>
      <c r="X25" s="17">
        <v>51</v>
      </c>
      <c r="Y25" s="17">
        <v>3</v>
      </c>
      <c r="Z25" s="17">
        <v>16</v>
      </c>
      <c r="AA25" s="16"/>
      <c r="AB25" s="16" t="s">
        <v>4</v>
      </c>
    </row>
    <row r="26" spans="1:28" s="29" customFormat="1" ht="19.5" customHeight="1" x14ac:dyDescent="0.2">
      <c r="A26" s="23"/>
      <c r="B26" s="35" t="s">
        <v>167</v>
      </c>
      <c r="C26" s="23"/>
      <c r="D26" s="23"/>
      <c r="E26" s="20">
        <v>2938</v>
      </c>
      <c r="F26" s="17">
        <v>108</v>
      </c>
      <c r="G26" s="17">
        <v>149</v>
      </c>
      <c r="H26" s="17">
        <v>183</v>
      </c>
      <c r="I26" s="17">
        <v>188</v>
      </c>
      <c r="J26" s="17">
        <v>194</v>
      </c>
      <c r="K26" s="17">
        <v>208</v>
      </c>
      <c r="L26" s="17">
        <v>182</v>
      </c>
      <c r="M26" s="17">
        <v>193</v>
      </c>
      <c r="N26" s="17">
        <v>250</v>
      </c>
      <c r="O26" s="17">
        <v>269</v>
      </c>
      <c r="P26" s="17">
        <v>245</v>
      </c>
      <c r="Q26" s="17">
        <v>197</v>
      </c>
      <c r="R26" s="17">
        <v>170</v>
      </c>
      <c r="S26" s="17">
        <v>135</v>
      </c>
      <c r="T26" s="17">
        <v>97</v>
      </c>
      <c r="U26" s="17">
        <v>63</v>
      </c>
      <c r="V26" s="19">
        <v>101</v>
      </c>
      <c r="W26" s="18">
        <v>0</v>
      </c>
      <c r="X26" s="17">
        <v>3</v>
      </c>
      <c r="Y26" s="17">
        <v>1</v>
      </c>
      <c r="Z26" s="17">
        <v>2</v>
      </c>
      <c r="AA26" s="16"/>
      <c r="AB26" s="34" t="s">
        <v>166</v>
      </c>
    </row>
    <row r="27" spans="1:28" s="29" customFormat="1" ht="19.5" customHeight="1" x14ac:dyDescent="0.2">
      <c r="A27" s="47"/>
      <c r="B27" s="35" t="s">
        <v>165</v>
      </c>
      <c r="C27" s="47"/>
      <c r="D27" s="47"/>
      <c r="E27" s="20">
        <v>3961</v>
      </c>
      <c r="F27" s="17">
        <v>184</v>
      </c>
      <c r="G27" s="17">
        <v>279</v>
      </c>
      <c r="H27" s="17">
        <v>264</v>
      </c>
      <c r="I27" s="17">
        <v>251</v>
      </c>
      <c r="J27" s="17">
        <v>287</v>
      </c>
      <c r="K27" s="17">
        <v>284</v>
      </c>
      <c r="L27" s="17">
        <v>249</v>
      </c>
      <c r="M27" s="17">
        <v>304</v>
      </c>
      <c r="N27" s="17">
        <v>349</v>
      </c>
      <c r="O27" s="17">
        <v>305</v>
      </c>
      <c r="P27" s="17">
        <v>301</v>
      </c>
      <c r="Q27" s="17">
        <v>257</v>
      </c>
      <c r="R27" s="17">
        <v>202</v>
      </c>
      <c r="S27" s="17">
        <v>153</v>
      </c>
      <c r="T27" s="17">
        <v>103</v>
      </c>
      <c r="U27" s="17">
        <v>73</v>
      </c>
      <c r="V27" s="19">
        <v>97</v>
      </c>
      <c r="W27" s="18">
        <v>0</v>
      </c>
      <c r="X27" s="17">
        <v>2</v>
      </c>
      <c r="Y27" s="17">
        <v>2</v>
      </c>
      <c r="Z27" s="17">
        <v>15</v>
      </c>
      <c r="AA27" s="16"/>
      <c r="AB27" s="34" t="s">
        <v>164</v>
      </c>
    </row>
    <row r="28" spans="1:28" s="29" customFormat="1" ht="19.5" customHeight="1" x14ac:dyDescent="0.2">
      <c r="A28" s="23" t="s">
        <v>163</v>
      </c>
      <c r="B28" s="47"/>
      <c r="C28" s="47"/>
      <c r="D28" s="47"/>
      <c r="E28" s="20">
        <v>40344</v>
      </c>
      <c r="F28" s="20">
        <v>1605</v>
      </c>
      <c r="G28" s="20">
        <v>2134</v>
      </c>
      <c r="H28" s="20">
        <v>2275</v>
      </c>
      <c r="I28" s="20">
        <v>2391</v>
      </c>
      <c r="J28" s="20">
        <v>2491</v>
      </c>
      <c r="K28" s="20">
        <v>2693</v>
      </c>
      <c r="L28" s="20">
        <v>2519</v>
      </c>
      <c r="M28" s="20">
        <v>2914</v>
      </c>
      <c r="N28" s="20">
        <v>3312</v>
      </c>
      <c r="O28" s="20">
        <v>3323</v>
      </c>
      <c r="P28" s="20">
        <v>3298</v>
      </c>
      <c r="Q28" s="20">
        <v>2984</v>
      </c>
      <c r="R28" s="20">
        <v>2281</v>
      </c>
      <c r="S28" s="20">
        <v>1901</v>
      </c>
      <c r="T28" s="20">
        <v>1596</v>
      </c>
      <c r="U28" s="20">
        <v>1023</v>
      </c>
      <c r="V28" s="20">
        <v>1545</v>
      </c>
      <c r="W28" s="20">
        <v>0</v>
      </c>
      <c r="X28" s="20">
        <v>25</v>
      </c>
      <c r="Y28" s="20">
        <v>4</v>
      </c>
      <c r="Z28" s="44">
        <v>30</v>
      </c>
      <c r="AA28" s="25" t="s">
        <v>162</v>
      </c>
      <c r="AB28" s="50"/>
    </row>
    <row r="29" spans="1:28" s="29" customFormat="1" ht="19.5" customHeight="1" x14ac:dyDescent="0.2">
      <c r="A29" s="23"/>
      <c r="B29" s="23" t="s">
        <v>5</v>
      </c>
      <c r="C29" s="23"/>
      <c r="D29" s="24"/>
      <c r="E29" s="20">
        <v>37734</v>
      </c>
      <c r="F29" s="17">
        <v>1516</v>
      </c>
      <c r="G29" s="17">
        <v>2014</v>
      </c>
      <c r="H29" s="17">
        <v>2136</v>
      </c>
      <c r="I29" s="17">
        <v>2256</v>
      </c>
      <c r="J29" s="17">
        <v>2359</v>
      </c>
      <c r="K29" s="17">
        <v>2527</v>
      </c>
      <c r="L29" s="17">
        <v>2355</v>
      </c>
      <c r="M29" s="17">
        <v>2758</v>
      </c>
      <c r="N29" s="17">
        <v>3112</v>
      </c>
      <c r="O29" s="17">
        <v>3094</v>
      </c>
      <c r="P29" s="17">
        <v>3067</v>
      </c>
      <c r="Q29" s="17">
        <v>2773</v>
      </c>
      <c r="R29" s="17">
        <v>2111</v>
      </c>
      <c r="S29" s="17">
        <v>1783</v>
      </c>
      <c r="T29" s="17">
        <v>1471</v>
      </c>
      <c r="U29" s="17">
        <v>938</v>
      </c>
      <c r="V29" s="19">
        <v>1413</v>
      </c>
      <c r="W29" s="18">
        <v>0</v>
      </c>
      <c r="X29" s="17">
        <v>21</v>
      </c>
      <c r="Y29" s="17">
        <v>4</v>
      </c>
      <c r="Z29" s="17">
        <v>26</v>
      </c>
      <c r="AA29" s="16"/>
      <c r="AB29" s="16" t="s">
        <v>4</v>
      </c>
    </row>
    <row r="30" spans="1:28" s="29" customFormat="1" ht="19.5" customHeight="1" x14ac:dyDescent="0.2">
      <c r="A30" s="23"/>
      <c r="B30" s="35" t="s">
        <v>161</v>
      </c>
      <c r="C30" s="23"/>
      <c r="D30" s="23"/>
      <c r="E30" s="20">
        <v>1453</v>
      </c>
      <c r="F30" s="17">
        <v>47</v>
      </c>
      <c r="G30" s="17">
        <v>72</v>
      </c>
      <c r="H30" s="17">
        <v>84</v>
      </c>
      <c r="I30" s="17">
        <v>75</v>
      </c>
      <c r="J30" s="17">
        <v>68</v>
      </c>
      <c r="K30" s="17">
        <v>91</v>
      </c>
      <c r="L30" s="17">
        <v>84</v>
      </c>
      <c r="M30" s="17">
        <v>84</v>
      </c>
      <c r="N30" s="17">
        <v>117</v>
      </c>
      <c r="O30" s="17">
        <v>147</v>
      </c>
      <c r="P30" s="17">
        <v>126</v>
      </c>
      <c r="Q30" s="17">
        <v>109</v>
      </c>
      <c r="R30" s="17">
        <v>97</v>
      </c>
      <c r="S30" s="17">
        <v>59</v>
      </c>
      <c r="T30" s="17">
        <v>67</v>
      </c>
      <c r="U30" s="17">
        <v>51</v>
      </c>
      <c r="V30" s="19">
        <v>71</v>
      </c>
      <c r="W30" s="18">
        <v>0</v>
      </c>
      <c r="X30" s="17">
        <v>2</v>
      </c>
      <c r="Y30" s="17">
        <v>0</v>
      </c>
      <c r="Z30" s="17">
        <v>2</v>
      </c>
      <c r="AA30" s="16"/>
      <c r="AB30" s="34" t="s">
        <v>160</v>
      </c>
    </row>
    <row r="31" spans="1:28" s="29" customFormat="1" ht="19.5" customHeight="1" x14ac:dyDescent="0.2">
      <c r="A31" s="23"/>
      <c r="B31" s="35" t="s">
        <v>159</v>
      </c>
      <c r="C31" s="23"/>
      <c r="D31" s="23"/>
      <c r="E31" s="20">
        <v>1157</v>
      </c>
      <c r="F31" s="17">
        <v>42</v>
      </c>
      <c r="G31" s="17">
        <v>48</v>
      </c>
      <c r="H31" s="17">
        <v>55</v>
      </c>
      <c r="I31" s="17">
        <v>60</v>
      </c>
      <c r="J31" s="17">
        <v>64</v>
      </c>
      <c r="K31" s="17">
        <v>75</v>
      </c>
      <c r="L31" s="17">
        <v>80</v>
      </c>
      <c r="M31" s="17">
        <v>72</v>
      </c>
      <c r="N31" s="17">
        <v>83</v>
      </c>
      <c r="O31" s="17">
        <v>82</v>
      </c>
      <c r="P31" s="17">
        <v>105</v>
      </c>
      <c r="Q31" s="17">
        <v>102</v>
      </c>
      <c r="R31" s="17">
        <v>73</v>
      </c>
      <c r="S31" s="17">
        <v>59</v>
      </c>
      <c r="T31" s="17">
        <v>58</v>
      </c>
      <c r="U31" s="17">
        <v>34</v>
      </c>
      <c r="V31" s="19">
        <v>61</v>
      </c>
      <c r="W31" s="18">
        <v>0</v>
      </c>
      <c r="X31" s="17">
        <v>2</v>
      </c>
      <c r="Y31" s="17">
        <v>0</v>
      </c>
      <c r="Z31" s="17">
        <v>2</v>
      </c>
      <c r="AA31" s="16"/>
      <c r="AB31" s="34" t="s">
        <v>158</v>
      </c>
    </row>
    <row r="32" spans="1:28" s="29" customFormat="1" ht="19.5" customHeight="1" x14ac:dyDescent="0.2">
      <c r="A32" s="23" t="s">
        <v>157</v>
      </c>
      <c r="B32" s="31"/>
      <c r="C32" s="31"/>
      <c r="D32" s="31"/>
      <c r="E32" s="20">
        <v>10516</v>
      </c>
      <c r="F32" s="20">
        <v>459</v>
      </c>
      <c r="G32" s="20">
        <v>560</v>
      </c>
      <c r="H32" s="20">
        <v>623</v>
      </c>
      <c r="I32" s="20">
        <v>599</v>
      </c>
      <c r="J32" s="20">
        <v>685</v>
      </c>
      <c r="K32" s="20">
        <v>716</v>
      </c>
      <c r="L32" s="20">
        <v>679</v>
      </c>
      <c r="M32" s="20">
        <v>857</v>
      </c>
      <c r="N32" s="20">
        <v>795</v>
      </c>
      <c r="O32" s="20">
        <v>840</v>
      </c>
      <c r="P32" s="20">
        <v>832</v>
      </c>
      <c r="Q32" s="20">
        <v>716</v>
      </c>
      <c r="R32" s="20">
        <v>611</v>
      </c>
      <c r="S32" s="20">
        <v>502</v>
      </c>
      <c r="T32" s="20">
        <v>406</v>
      </c>
      <c r="U32" s="20">
        <v>244</v>
      </c>
      <c r="V32" s="20">
        <v>385</v>
      </c>
      <c r="W32" s="20">
        <v>0</v>
      </c>
      <c r="X32" s="20">
        <v>3</v>
      </c>
      <c r="Y32" s="20">
        <v>1</v>
      </c>
      <c r="Z32" s="44">
        <v>3</v>
      </c>
      <c r="AA32" s="25" t="s">
        <v>156</v>
      </c>
      <c r="AB32" s="16"/>
    </row>
    <row r="33" spans="1:28" s="29" customFormat="1" ht="19.5" customHeight="1" x14ac:dyDescent="0.2">
      <c r="A33" s="23"/>
      <c r="B33" s="23" t="s">
        <v>5</v>
      </c>
      <c r="C33" s="23"/>
      <c r="D33" s="24"/>
      <c r="E33" s="20">
        <v>8691</v>
      </c>
      <c r="F33" s="17">
        <v>387</v>
      </c>
      <c r="G33" s="17">
        <v>469</v>
      </c>
      <c r="H33" s="17">
        <v>531</v>
      </c>
      <c r="I33" s="17">
        <v>507</v>
      </c>
      <c r="J33" s="17">
        <v>573</v>
      </c>
      <c r="K33" s="17">
        <v>583</v>
      </c>
      <c r="L33" s="17">
        <v>565</v>
      </c>
      <c r="M33" s="17">
        <v>728</v>
      </c>
      <c r="N33" s="17">
        <v>684</v>
      </c>
      <c r="O33" s="17">
        <v>710</v>
      </c>
      <c r="P33" s="17">
        <v>648</v>
      </c>
      <c r="Q33" s="17">
        <v>581</v>
      </c>
      <c r="R33" s="17">
        <v>500</v>
      </c>
      <c r="S33" s="17">
        <v>393</v>
      </c>
      <c r="T33" s="17">
        <v>333</v>
      </c>
      <c r="U33" s="17">
        <v>194</v>
      </c>
      <c r="V33" s="19">
        <v>298</v>
      </c>
      <c r="W33" s="18">
        <v>0</v>
      </c>
      <c r="X33" s="17">
        <v>3</v>
      </c>
      <c r="Y33" s="17">
        <v>1</v>
      </c>
      <c r="Z33" s="17">
        <v>3</v>
      </c>
      <c r="AA33" s="16"/>
      <c r="AB33" s="16" t="s">
        <v>4</v>
      </c>
    </row>
    <row r="34" spans="1:28" s="29" customFormat="1" ht="19.5" customHeight="1" x14ac:dyDescent="0.2">
      <c r="A34" s="23"/>
      <c r="B34" s="35" t="s">
        <v>155</v>
      </c>
      <c r="C34" s="23"/>
      <c r="D34" s="23"/>
      <c r="E34" s="20">
        <v>1825</v>
      </c>
      <c r="F34" s="17">
        <v>72</v>
      </c>
      <c r="G34" s="17">
        <v>91</v>
      </c>
      <c r="H34" s="17">
        <v>92</v>
      </c>
      <c r="I34" s="17">
        <v>92</v>
      </c>
      <c r="J34" s="17">
        <v>112</v>
      </c>
      <c r="K34" s="17">
        <v>133</v>
      </c>
      <c r="L34" s="17">
        <v>114</v>
      </c>
      <c r="M34" s="17">
        <v>129</v>
      </c>
      <c r="N34" s="17">
        <v>111</v>
      </c>
      <c r="O34" s="17">
        <v>130</v>
      </c>
      <c r="P34" s="17">
        <v>184</v>
      </c>
      <c r="Q34" s="17">
        <v>135</v>
      </c>
      <c r="R34" s="17">
        <v>111</v>
      </c>
      <c r="S34" s="17">
        <v>109</v>
      </c>
      <c r="T34" s="17">
        <v>73</v>
      </c>
      <c r="U34" s="17">
        <v>50</v>
      </c>
      <c r="V34" s="19">
        <v>87</v>
      </c>
      <c r="W34" s="18">
        <v>0</v>
      </c>
      <c r="X34" s="17">
        <v>0</v>
      </c>
      <c r="Y34" s="17">
        <v>0</v>
      </c>
      <c r="Z34" s="17">
        <v>0</v>
      </c>
      <c r="AA34" s="16"/>
      <c r="AB34" s="34" t="s">
        <v>154</v>
      </c>
    </row>
    <row r="35" spans="1:28" s="29" customFormat="1" ht="19.5" customHeight="1" x14ac:dyDescent="0.2">
      <c r="A35" s="23" t="s">
        <v>153</v>
      </c>
      <c r="B35" s="48"/>
      <c r="C35" s="48"/>
      <c r="D35" s="23"/>
      <c r="E35" s="20">
        <v>36028</v>
      </c>
      <c r="F35" s="20">
        <v>1653</v>
      </c>
      <c r="G35" s="20">
        <v>1958</v>
      </c>
      <c r="H35" s="20">
        <v>2066</v>
      </c>
      <c r="I35" s="20">
        <v>2266</v>
      </c>
      <c r="J35" s="20">
        <v>2349</v>
      </c>
      <c r="K35" s="20">
        <v>2611</v>
      </c>
      <c r="L35" s="20">
        <v>2419</v>
      </c>
      <c r="M35" s="20">
        <v>2589</v>
      </c>
      <c r="N35" s="20">
        <v>2988</v>
      </c>
      <c r="O35" s="20">
        <v>3174</v>
      </c>
      <c r="P35" s="20">
        <v>2967</v>
      </c>
      <c r="Q35" s="20">
        <v>2605</v>
      </c>
      <c r="R35" s="20">
        <v>1865</v>
      </c>
      <c r="S35" s="20">
        <v>1466</v>
      </c>
      <c r="T35" s="20">
        <v>1106</v>
      </c>
      <c r="U35" s="20">
        <v>806</v>
      </c>
      <c r="V35" s="20">
        <v>1076</v>
      </c>
      <c r="W35" s="20">
        <v>0</v>
      </c>
      <c r="X35" s="20">
        <v>12</v>
      </c>
      <c r="Y35" s="20">
        <v>7</v>
      </c>
      <c r="Z35" s="44">
        <v>45</v>
      </c>
      <c r="AA35" s="25" t="s">
        <v>152</v>
      </c>
      <c r="AB35" s="16"/>
    </row>
    <row r="36" spans="1:28" s="29" customFormat="1" ht="19.5" customHeight="1" x14ac:dyDescent="0.2">
      <c r="A36" s="35" t="s">
        <v>151</v>
      </c>
      <c r="B36" s="21"/>
      <c r="C36" s="35"/>
      <c r="D36" s="23"/>
      <c r="E36" s="20">
        <v>33853</v>
      </c>
      <c r="F36" s="17">
        <v>1498</v>
      </c>
      <c r="G36" s="17">
        <v>1801</v>
      </c>
      <c r="H36" s="17">
        <v>1970</v>
      </c>
      <c r="I36" s="17">
        <v>2158</v>
      </c>
      <c r="J36" s="17">
        <v>2212</v>
      </c>
      <c r="K36" s="17">
        <v>2432</v>
      </c>
      <c r="L36" s="17">
        <v>2246</v>
      </c>
      <c r="M36" s="17">
        <v>2419</v>
      </c>
      <c r="N36" s="17">
        <v>2820</v>
      </c>
      <c r="O36" s="17">
        <v>3022</v>
      </c>
      <c r="P36" s="17">
        <v>2817</v>
      </c>
      <c r="Q36" s="17">
        <v>2469</v>
      </c>
      <c r="R36" s="17">
        <v>1748</v>
      </c>
      <c r="S36" s="17">
        <v>1385</v>
      </c>
      <c r="T36" s="17">
        <v>1045</v>
      </c>
      <c r="U36" s="17">
        <v>746</v>
      </c>
      <c r="V36" s="19">
        <v>1009</v>
      </c>
      <c r="W36" s="18">
        <v>0</v>
      </c>
      <c r="X36" s="17">
        <v>10</v>
      </c>
      <c r="Y36" s="17">
        <v>7</v>
      </c>
      <c r="Z36" s="17">
        <v>39</v>
      </c>
      <c r="AA36" s="16"/>
      <c r="AB36" s="34" t="s">
        <v>4</v>
      </c>
    </row>
    <row r="37" spans="1:28" s="29" customFormat="1" ht="19.5" customHeight="1" x14ac:dyDescent="0.2">
      <c r="A37" s="35"/>
      <c r="B37" s="35" t="s">
        <v>150</v>
      </c>
      <c r="C37" s="35"/>
      <c r="D37" s="23"/>
      <c r="E37" s="20">
        <v>2175</v>
      </c>
      <c r="F37" s="17">
        <v>155</v>
      </c>
      <c r="G37" s="17">
        <v>157</v>
      </c>
      <c r="H37" s="17">
        <v>96</v>
      </c>
      <c r="I37" s="17">
        <v>108</v>
      </c>
      <c r="J37" s="17">
        <v>137</v>
      </c>
      <c r="K37" s="17">
        <v>179</v>
      </c>
      <c r="L37" s="17">
        <v>173</v>
      </c>
      <c r="M37" s="17">
        <v>170</v>
      </c>
      <c r="N37" s="17">
        <v>168</v>
      </c>
      <c r="O37" s="17">
        <v>152</v>
      </c>
      <c r="P37" s="17">
        <v>150</v>
      </c>
      <c r="Q37" s="17">
        <v>136</v>
      </c>
      <c r="R37" s="17">
        <v>117</v>
      </c>
      <c r="S37" s="17">
        <v>81</v>
      </c>
      <c r="T37" s="17">
        <v>61</v>
      </c>
      <c r="U37" s="17">
        <v>60</v>
      </c>
      <c r="V37" s="19">
        <v>67</v>
      </c>
      <c r="W37" s="18">
        <v>0</v>
      </c>
      <c r="X37" s="17">
        <v>2</v>
      </c>
      <c r="Y37" s="17">
        <v>0</v>
      </c>
      <c r="Z37" s="17">
        <v>6</v>
      </c>
      <c r="AA37" s="16"/>
      <c r="AB37" s="34" t="s">
        <v>149</v>
      </c>
    </row>
    <row r="38" spans="1:28" s="29" customFormat="1" ht="19.5" customHeight="1" x14ac:dyDescent="0.2">
      <c r="A38" s="23" t="s">
        <v>148</v>
      </c>
      <c r="B38" s="48"/>
      <c r="C38" s="48"/>
      <c r="D38" s="23"/>
      <c r="E38" s="20">
        <v>42893</v>
      </c>
      <c r="F38" s="20">
        <v>1866</v>
      </c>
      <c r="G38" s="20">
        <v>2211</v>
      </c>
      <c r="H38" s="20">
        <v>2240</v>
      </c>
      <c r="I38" s="20">
        <v>2399</v>
      </c>
      <c r="J38" s="20">
        <v>2581</v>
      </c>
      <c r="K38" s="20">
        <v>2865</v>
      </c>
      <c r="L38" s="20">
        <v>2850</v>
      </c>
      <c r="M38" s="20">
        <v>3117</v>
      </c>
      <c r="N38" s="20">
        <v>3586</v>
      </c>
      <c r="O38" s="20">
        <v>3660</v>
      </c>
      <c r="P38" s="20">
        <v>3558</v>
      </c>
      <c r="Q38" s="20">
        <v>3230</v>
      </c>
      <c r="R38" s="20">
        <v>2396</v>
      </c>
      <c r="S38" s="20">
        <v>1903</v>
      </c>
      <c r="T38" s="20">
        <v>1606</v>
      </c>
      <c r="U38" s="20">
        <v>1044</v>
      </c>
      <c r="V38" s="20">
        <v>1560</v>
      </c>
      <c r="W38" s="20">
        <v>0</v>
      </c>
      <c r="X38" s="20">
        <v>9</v>
      </c>
      <c r="Y38" s="20">
        <v>10</v>
      </c>
      <c r="Z38" s="44">
        <v>202</v>
      </c>
      <c r="AA38" s="25" t="s">
        <v>147</v>
      </c>
      <c r="AB38" s="16"/>
    </row>
    <row r="39" spans="1:28" s="29" customFormat="1" ht="19.5" customHeight="1" x14ac:dyDescent="0.2">
      <c r="A39" s="23"/>
      <c r="B39" s="23" t="s">
        <v>5</v>
      </c>
      <c r="C39" s="23"/>
      <c r="D39" s="24"/>
      <c r="E39" s="20">
        <v>25552</v>
      </c>
      <c r="F39" s="17">
        <v>1117</v>
      </c>
      <c r="G39" s="17">
        <v>1298</v>
      </c>
      <c r="H39" s="17">
        <v>1339</v>
      </c>
      <c r="I39" s="17">
        <v>1425</v>
      </c>
      <c r="J39" s="17">
        <v>1510</v>
      </c>
      <c r="K39" s="17">
        <v>1717</v>
      </c>
      <c r="L39" s="17">
        <v>1668</v>
      </c>
      <c r="M39" s="17">
        <v>1923</v>
      </c>
      <c r="N39" s="17">
        <v>2144</v>
      </c>
      <c r="O39" s="17">
        <v>2219</v>
      </c>
      <c r="P39" s="17">
        <v>2124</v>
      </c>
      <c r="Q39" s="17">
        <v>1948</v>
      </c>
      <c r="R39" s="17">
        <v>1399</v>
      </c>
      <c r="S39" s="17">
        <v>1172</v>
      </c>
      <c r="T39" s="17">
        <v>956</v>
      </c>
      <c r="U39" s="17">
        <v>627</v>
      </c>
      <c r="V39" s="19">
        <v>954</v>
      </c>
      <c r="W39" s="18">
        <v>0</v>
      </c>
      <c r="X39" s="17">
        <v>6</v>
      </c>
      <c r="Y39" s="17">
        <v>1</v>
      </c>
      <c r="Z39" s="17">
        <v>5</v>
      </c>
      <c r="AA39" s="16"/>
      <c r="AB39" s="16" t="s">
        <v>4</v>
      </c>
    </row>
    <row r="40" spans="1:28" s="29" customFormat="1" ht="19.5" customHeight="1" x14ac:dyDescent="0.2">
      <c r="A40" s="35"/>
      <c r="B40" s="35" t="s">
        <v>146</v>
      </c>
      <c r="C40" s="35"/>
      <c r="D40" s="23"/>
      <c r="E40" s="20">
        <v>6659</v>
      </c>
      <c r="F40" s="17">
        <v>248</v>
      </c>
      <c r="G40" s="17">
        <v>333</v>
      </c>
      <c r="H40" s="17">
        <v>302</v>
      </c>
      <c r="I40" s="17">
        <v>328</v>
      </c>
      <c r="J40" s="17">
        <v>391</v>
      </c>
      <c r="K40" s="17">
        <v>419</v>
      </c>
      <c r="L40" s="17">
        <v>414</v>
      </c>
      <c r="M40" s="17">
        <v>423</v>
      </c>
      <c r="N40" s="17">
        <v>526</v>
      </c>
      <c r="O40" s="17">
        <v>499</v>
      </c>
      <c r="P40" s="17">
        <v>535</v>
      </c>
      <c r="Q40" s="17">
        <v>542</v>
      </c>
      <c r="R40" s="17">
        <v>421</v>
      </c>
      <c r="S40" s="17">
        <v>326</v>
      </c>
      <c r="T40" s="17">
        <v>289</v>
      </c>
      <c r="U40" s="17">
        <v>187</v>
      </c>
      <c r="V40" s="19">
        <v>276</v>
      </c>
      <c r="W40" s="18">
        <v>0</v>
      </c>
      <c r="X40" s="17">
        <v>3</v>
      </c>
      <c r="Y40" s="17">
        <v>6</v>
      </c>
      <c r="Z40" s="17">
        <v>191</v>
      </c>
      <c r="AA40" s="16"/>
      <c r="AB40" s="34" t="s">
        <v>145</v>
      </c>
    </row>
    <row r="41" spans="1:28" s="14" customFormat="1" ht="19.5" customHeight="1" x14ac:dyDescent="0.2">
      <c r="A41" s="35"/>
      <c r="B41" s="35" t="s">
        <v>144</v>
      </c>
      <c r="C41" s="35"/>
      <c r="D41" s="23"/>
      <c r="E41" s="20">
        <v>5004</v>
      </c>
      <c r="F41" s="20">
        <v>207</v>
      </c>
      <c r="G41" s="20">
        <v>248</v>
      </c>
      <c r="H41" s="20">
        <v>261</v>
      </c>
      <c r="I41" s="20">
        <v>315</v>
      </c>
      <c r="J41" s="20">
        <v>314</v>
      </c>
      <c r="K41" s="20">
        <v>341</v>
      </c>
      <c r="L41" s="20">
        <v>361</v>
      </c>
      <c r="M41" s="20">
        <v>369</v>
      </c>
      <c r="N41" s="20">
        <v>431</v>
      </c>
      <c r="O41" s="20">
        <v>475</v>
      </c>
      <c r="P41" s="20">
        <v>415</v>
      </c>
      <c r="Q41" s="20">
        <v>370</v>
      </c>
      <c r="R41" s="20">
        <v>287</v>
      </c>
      <c r="S41" s="20">
        <v>185</v>
      </c>
      <c r="T41" s="20">
        <v>174</v>
      </c>
      <c r="U41" s="20">
        <v>104</v>
      </c>
      <c r="V41" s="20">
        <v>139</v>
      </c>
      <c r="W41" s="20">
        <v>0</v>
      </c>
      <c r="X41" s="20">
        <v>0</v>
      </c>
      <c r="Y41" s="20">
        <v>2</v>
      </c>
      <c r="Z41" s="44">
        <v>6</v>
      </c>
      <c r="AA41" s="16"/>
      <c r="AB41" s="34" t="s">
        <v>143</v>
      </c>
    </row>
    <row r="42" spans="1:28" s="40" customFormat="1" ht="19.5" customHeight="1" x14ac:dyDescent="0.2">
      <c r="A42" s="35"/>
      <c r="B42" s="35" t="s">
        <v>142</v>
      </c>
      <c r="C42" s="35"/>
      <c r="D42" s="31"/>
      <c r="E42" s="20">
        <v>5678</v>
      </c>
      <c r="F42" s="20">
        <v>294</v>
      </c>
      <c r="G42" s="20">
        <v>332</v>
      </c>
      <c r="H42" s="20">
        <v>338</v>
      </c>
      <c r="I42" s="20">
        <v>331</v>
      </c>
      <c r="J42" s="20">
        <v>366</v>
      </c>
      <c r="K42" s="20">
        <v>388</v>
      </c>
      <c r="L42" s="20">
        <v>407</v>
      </c>
      <c r="M42" s="20">
        <v>402</v>
      </c>
      <c r="N42" s="20">
        <v>485</v>
      </c>
      <c r="O42" s="20">
        <v>467</v>
      </c>
      <c r="P42" s="20">
        <v>484</v>
      </c>
      <c r="Q42" s="20">
        <v>370</v>
      </c>
      <c r="R42" s="20">
        <v>289</v>
      </c>
      <c r="S42" s="20">
        <v>220</v>
      </c>
      <c r="T42" s="20">
        <v>187</v>
      </c>
      <c r="U42" s="20">
        <v>126</v>
      </c>
      <c r="V42" s="20">
        <v>191</v>
      </c>
      <c r="W42" s="20">
        <v>0</v>
      </c>
      <c r="X42" s="20">
        <v>0</v>
      </c>
      <c r="Y42" s="20">
        <v>1</v>
      </c>
      <c r="Z42" s="44">
        <v>0</v>
      </c>
      <c r="AA42" s="16"/>
      <c r="AB42" s="34" t="s">
        <v>141</v>
      </c>
    </row>
    <row r="43" spans="1:28" s="39" customFormat="1" ht="19.5" customHeight="1" x14ac:dyDescent="0.2">
      <c r="A43" s="23" t="s">
        <v>140</v>
      </c>
      <c r="B43" s="23"/>
      <c r="C43" s="23"/>
      <c r="D43" s="23"/>
      <c r="E43" s="20">
        <v>65284</v>
      </c>
      <c r="F43" s="20">
        <v>2912</v>
      </c>
      <c r="G43" s="20">
        <v>3555</v>
      </c>
      <c r="H43" s="20">
        <v>3673</v>
      </c>
      <c r="I43" s="20">
        <v>3719</v>
      </c>
      <c r="J43" s="20">
        <v>4095</v>
      </c>
      <c r="K43" s="20">
        <v>4478</v>
      </c>
      <c r="L43" s="20">
        <v>4423</v>
      </c>
      <c r="M43" s="20">
        <v>4686</v>
      </c>
      <c r="N43" s="20">
        <v>5061</v>
      </c>
      <c r="O43" s="20">
        <v>5426</v>
      </c>
      <c r="P43" s="20">
        <v>5319</v>
      </c>
      <c r="Q43" s="20">
        <v>4850</v>
      </c>
      <c r="R43" s="20">
        <v>3793</v>
      </c>
      <c r="S43" s="20">
        <v>2986</v>
      </c>
      <c r="T43" s="20">
        <v>2355</v>
      </c>
      <c r="U43" s="20">
        <v>1553</v>
      </c>
      <c r="V43" s="20">
        <v>2345</v>
      </c>
      <c r="W43" s="20">
        <v>0</v>
      </c>
      <c r="X43" s="20">
        <v>25</v>
      </c>
      <c r="Y43" s="20">
        <v>9</v>
      </c>
      <c r="Z43" s="44">
        <v>21</v>
      </c>
      <c r="AA43" s="25" t="s">
        <v>139</v>
      </c>
      <c r="AB43" s="16"/>
    </row>
    <row r="44" spans="1:28" s="14" customFormat="1" ht="19.5" customHeight="1" x14ac:dyDescent="0.2">
      <c r="A44" s="23"/>
      <c r="B44" s="23" t="s">
        <v>5</v>
      </c>
      <c r="C44" s="23"/>
      <c r="D44" s="23"/>
      <c r="E44" s="20">
        <v>55422</v>
      </c>
      <c r="F44" s="20">
        <v>2501</v>
      </c>
      <c r="G44" s="20">
        <v>3094</v>
      </c>
      <c r="H44" s="20">
        <v>3164</v>
      </c>
      <c r="I44" s="20">
        <v>3211</v>
      </c>
      <c r="J44" s="20">
        <v>3500</v>
      </c>
      <c r="K44" s="20">
        <v>3779</v>
      </c>
      <c r="L44" s="20">
        <v>3785</v>
      </c>
      <c r="M44" s="20">
        <v>4020</v>
      </c>
      <c r="N44" s="20">
        <v>4330</v>
      </c>
      <c r="O44" s="20">
        <v>4658</v>
      </c>
      <c r="P44" s="20">
        <v>4482</v>
      </c>
      <c r="Q44" s="20">
        <v>4034</v>
      </c>
      <c r="R44" s="20">
        <v>3142</v>
      </c>
      <c r="S44" s="20">
        <v>2514</v>
      </c>
      <c r="T44" s="20">
        <v>1965</v>
      </c>
      <c r="U44" s="20">
        <v>1289</v>
      </c>
      <c r="V44" s="20">
        <v>1923</v>
      </c>
      <c r="W44" s="20">
        <v>0</v>
      </c>
      <c r="X44" s="20">
        <v>16</v>
      </c>
      <c r="Y44" s="20">
        <v>3</v>
      </c>
      <c r="Z44" s="44">
        <v>12</v>
      </c>
      <c r="AA44" s="16"/>
      <c r="AB44" s="16" t="s">
        <v>4</v>
      </c>
    </row>
    <row r="45" spans="1:28" s="26" customFormat="1" ht="19.5" customHeight="1" x14ac:dyDescent="0.2">
      <c r="A45" s="23"/>
      <c r="B45" s="35" t="s">
        <v>138</v>
      </c>
      <c r="C45" s="23"/>
      <c r="D45" s="23"/>
      <c r="E45" s="20">
        <v>3233</v>
      </c>
      <c r="F45" s="20">
        <v>126</v>
      </c>
      <c r="G45" s="20">
        <v>141</v>
      </c>
      <c r="H45" s="20">
        <v>167</v>
      </c>
      <c r="I45" s="20">
        <v>173</v>
      </c>
      <c r="J45" s="20">
        <v>193</v>
      </c>
      <c r="K45" s="20">
        <v>223</v>
      </c>
      <c r="L45" s="20">
        <v>204</v>
      </c>
      <c r="M45" s="20">
        <v>212</v>
      </c>
      <c r="N45" s="20">
        <v>290</v>
      </c>
      <c r="O45" s="20">
        <v>261</v>
      </c>
      <c r="P45" s="20">
        <v>256</v>
      </c>
      <c r="Q45" s="20">
        <v>230</v>
      </c>
      <c r="R45" s="20">
        <v>215</v>
      </c>
      <c r="S45" s="20">
        <v>177</v>
      </c>
      <c r="T45" s="20">
        <v>119</v>
      </c>
      <c r="U45" s="20">
        <v>80</v>
      </c>
      <c r="V45" s="20">
        <v>145</v>
      </c>
      <c r="W45" s="20">
        <v>0</v>
      </c>
      <c r="X45" s="20">
        <v>6</v>
      </c>
      <c r="Y45" s="20">
        <v>6</v>
      </c>
      <c r="Z45" s="44">
        <v>9</v>
      </c>
      <c r="AA45" s="16"/>
      <c r="AB45" s="34" t="s">
        <v>137</v>
      </c>
    </row>
    <row r="46" spans="1:28" s="26" customFormat="1" ht="19.5" customHeight="1" x14ac:dyDescent="0.2">
      <c r="A46" s="23"/>
      <c r="B46" s="35" t="s">
        <v>136</v>
      </c>
      <c r="C46" s="23"/>
      <c r="D46" s="23"/>
      <c r="E46" s="20">
        <v>2117</v>
      </c>
      <c r="F46" s="20">
        <v>87</v>
      </c>
      <c r="G46" s="20">
        <v>101</v>
      </c>
      <c r="H46" s="20">
        <v>99</v>
      </c>
      <c r="I46" s="20">
        <v>90</v>
      </c>
      <c r="J46" s="20">
        <v>114</v>
      </c>
      <c r="K46" s="20">
        <v>150</v>
      </c>
      <c r="L46" s="20">
        <v>140</v>
      </c>
      <c r="M46" s="20">
        <v>140</v>
      </c>
      <c r="N46" s="20">
        <v>137</v>
      </c>
      <c r="O46" s="20">
        <v>165</v>
      </c>
      <c r="P46" s="20">
        <v>198</v>
      </c>
      <c r="Q46" s="20">
        <v>213</v>
      </c>
      <c r="R46" s="20">
        <v>134</v>
      </c>
      <c r="S46" s="20">
        <v>100</v>
      </c>
      <c r="T46" s="20">
        <v>101</v>
      </c>
      <c r="U46" s="20">
        <v>58</v>
      </c>
      <c r="V46" s="20">
        <v>89</v>
      </c>
      <c r="W46" s="20">
        <v>0</v>
      </c>
      <c r="X46" s="20">
        <v>1</v>
      </c>
      <c r="Y46" s="20">
        <v>0</v>
      </c>
      <c r="Z46" s="44">
        <v>0</v>
      </c>
      <c r="AA46" s="16"/>
      <c r="AB46" s="34" t="s">
        <v>135</v>
      </c>
    </row>
    <row r="47" spans="1:28" s="26" customFormat="1" ht="19.5" customHeight="1" x14ac:dyDescent="0.2">
      <c r="A47" s="23"/>
      <c r="B47" s="35" t="s">
        <v>134</v>
      </c>
      <c r="C47" s="23"/>
      <c r="D47" s="23"/>
      <c r="E47" s="20">
        <v>4512</v>
      </c>
      <c r="F47" s="20">
        <v>198</v>
      </c>
      <c r="G47" s="20">
        <v>219</v>
      </c>
      <c r="H47" s="20">
        <v>243</v>
      </c>
      <c r="I47" s="20">
        <v>245</v>
      </c>
      <c r="J47" s="20">
        <v>288</v>
      </c>
      <c r="K47" s="20">
        <v>326</v>
      </c>
      <c r="L47" s="20">
        <v>294</v>
      </c>
      <c r="M47" s="20">
        <v>314</v>
      </c>
      <c r="N47" s="20">
        <v>304</v>
      </c>
      <c r="O47" s="20">
        <v>342</v>
      </c>
      <c r="P47" s="20">
        <v>383</v>
      </c>
      <c r="Q47" s="20">
        <v>373</v>
      </c>
      <c r="R47" s="20">
        <v>302</v>
      </c>
      <c r="S47" s="20">
        <v>195</v>
      </c>
      <c r="T47" s="20">
        <v>170</v>
      </c>
      <c r="U47" s="20">
        <v>126</v>
      </c>
      <c r="V47" s="20">
        <v>188</v>
      </c>
      <c r="W47" s="20">
        <v>0</v>
      </c>
      <c r="X47" s="20">
        <v>2</v>
      </c>
      <c r="Y47" s="20">
        <v>0</v>
      </c>
      <c r="Z47" s="44">
        <v>0</v>
      </c>
      <c r="AA47" s="16"/>
      <c r="AB47" s="34" t="s">
        <v>133</v>
      </c>
    </row>
    <row r="48" spans="1:28" s="26" customFormat="1" ht="19.5" customHeight="1" x14ac:dyDescent="0.2">
      <c r="A48" s="23" t="s">
        <v>132</v>
      </c>
      <c r="B48" s="23"/>
      <c r="C48" s="23"/>
      <c r="D48" s="23"/>
      <c r="E48" s="20">
        <v>36206</v>
      </c>
      <c r="F48" s="20">
        <v>1483</v>
      </c>
      <c r="G48" s="20">
        <v>1810</v>
      </c>
      <c r="H48" s="20">
        <v>1880</v>
      </c>
      <c r="I48" s="20">
        <v>1984</v>
      </c>
      <c r="J48" s="20">
        <v>2145</v>
      </c>
      <c r="K48" s="20">
        <v>2455</v>
      </c>
      <c r="L48" s="20">
        <v>2242</v>
      </c>
      <c r="M48" s="20">
        <v>2725</v>
      </c>
      <c r="N48" s="20">
        <v>2785</v>
      </c>
      <c r="O48" s="20">
        <v>2942</v>
      </c>
      <c r="P48" s="20">
        <v>2995</v>
      </c>
      <c r="Q48" s="20">
        <v>2653</v>
      </c>
      <c r="R48" s="20">
        <v>2266</v>
      </c>
      <c r="S48" s="20">
        <v>1785</v>
      </c>
      <c r="T48" s="20">
        <v>1482</v>
      </c>
      <c r="U48" s="20">
        <v>986</v>
      </c>
      <c r="V48" s="20">
        <v>1562</v>
      </c>
      <c r="W48" s="20">
        <v>0</v>
      </c>
      <c r="X48" s="20">
        <v>12</v>
      </c>
      <c r="Y48" s="20">
        <v>2</v>
      </c>
      <c r="Z48" s="44">
        <v>12</v>
      </c>
      <c r="AA48" s="25" t="s">
        <v>131</v>
      </c>
      <c r="AB48" s="16"/>
    </row>
    <row r="49" spans="1:28" s="26" customFormat="1" ht="19.5" customHeight="1" x14ac:dyDescent="0.2">
      <c r="A49" s="23"/>
      <c r="B49" s="23" t="s">
        <v>5</v>
      </c>
      <c r="C49" s="23"/>
      <c r="D49" s="24"/>
      <c r="E49" s="20">
        <v>27909</v>
      </c>
      <c r="F49" s="20">
        <v>1168</v>
      </c>
      <c r="G49" s="20">
        <v>1412</v>
      </c>
      <c r="H49" s="20">
        <v>1472</v>
      </c>
      <c r="I49" s="20">
        <v>1563</v>
      </c>
      <c r="J49" s="20">
        <v>1652</v>
      </c>
      <c r="K49" s="20">
        <v>1932</v>
      </c>
      <c r="L49" s="20">
        <v>1718</v>
      </c>
      <c r="M49" s="20">
        <v>2124</v>
      </c>
      <c r="N49" s="20">
        <v>2171</v>
      </c>
      <c r="O49" s="20">
        <v>2303</v>
      </c>
      <c r="P49" s="20">
        <v>2274</v>
      </c>
      <c r="Q49" s="20">
        <v>1999</v>
      </c>
      <c r="R49" s="20">
        <v>1715</v>
      </c>
      <c r="S49" s="20">
        <v>1357</v>
      </c>
      <c r="T49" s="20">
        <v>1124</v>
      </c>
      <c r="U49" s="20">
        <v>741</v>
      </c>
      <c r="V49" s="20">
        <v>1170</v>
      </c>
      <c r="W49" s="20">
        <v>0</v>
      </c>
      <c r="X49" s="20">
        <v>7</v>
      </c>
      <c r="Y49" s="20">
        <v>0</v>
      </c>
      <c r="Z49" s="44">
        <v>7</v>
      </c>
      <c r="AA49" s="16"/>
      <c r="AB49" s="16" t="s">
        <v>4</v>
      </c>
    </row>
    <row r="50" spans="1:28" s="38" customFormat="1" ht="19.5" customHeight="1" x14ac:dyDescent="0.2">
      <c r="A50" s="23"/>
      <c r="B50" s="35" t="s">
        <v>130</v>
      </c>
      <c r="C50" s="23"/>
      <c r="D50" s="23"/>
      <c r="E50" s="20">
        <v>2715</v>
      </c>
      <c r="F50" s="20">
        <v>119</v>
      </c>
      <c r="G50" s="20">
        <v>157</v>
      </c>
      <c r="H50" s="20">
        <v>135</v>
      </c>
      <c r="I50" s="20">
        <v>136</v>
      </c>
      <c r="J50" s="20">
        <v>160</v>
      </c>
      <c r="K50" s="20">
        <v>161</v>
      </c>
      <c r="L50" s="20">
        <v>178</v>
      </c>
      <c r="M50" s="20">
        <v>196</v>
      </c>
      <c r="N50" s="20">
        <v>183</v>
      </c>
      <c r="O50" s="20">
        <v>197</v>
      </c>
      <c r="P50" s="20">
        <v>249</v>
      </c>
      <c r="Q50" s="20">
        <v>214</v>
      </c>
      <c r="R50" s="20">
        <v>195</v>
      </c>
      <c r="S50" s="20">
        <v>132</v>
      </c>
      <c r="T50" s="20">
        <v>102</v>
      </c>
      <c r="U50" s="20">
        <v>67</v>
      </c>
      <c r="V50" s="20">
        <v>132</v>
      </c>
      <c r="W50" s="20">
        <v>0</v>
      </c>
      <c r="X50" s="20">
        <v>0</v>
      </c>
      <c r="Y50" s="20">
        <v>2</v>
      </c>
      <c r="Z50" s="44">
        <v>0</v>
      </c>
      <c r="AA50" s="16"/>
      <c r="AB50" s="34" t="s">
        <v>129</v>
      </c>
    </row>
    <row r="51" spans="1:28" s="37" customFormat="1" ht="19.5" customHeight="1" x14ac:dyDescent="0.2">
      <c r="A51" s="23"/>
      <c r="B51" s="35" t="s">
        <v>128</v>
      </c>
      <c r="C51" s="23"/>
      <c r="D51" s="23"/>
      <c r="E51" s="20">
        <v>1664</v>
      </c>
      <c r="F51" s="20">
        <v>47</v>
      </c>
      <c r="G51" s="20">
        <v>70</v>
      </c>
      <c r="H51" s="20">
        <v>72</v>
      </c>
      <c r="I51" s="20">
        <v>70</v>
      </c>
      <c r="J51" s="20">
        <v>90</v>
      </c>
      <c r="K51" s="20">
        <v>98</v>
      </c>
      <c r="L51" s="20">
        <v>99</v>
      </c>
      <c r="M51" s="20">
        <v>111</v>
      </c>
      <c r="N51" s="20">
        <v>115</v>
      </c>
      <c r="O51" s="20">
        <v>110</v>
      </c>
      <c r="P51" s="20">
        <v>164</v>
      </c>
      <c r="Q51" s="20">
        <v>152</v>
      </c>
      <c r="R51" s="20">
        <v>124</v>
      </c>
      <c r="S51" s="20">
        <v>99</v>
      </c>
      <c r="T51" s="20">
        <v>83</v>
      </c>
      <c r="U51" s="20">
        <v>66</v>
      </c>
      <c r="V51" s="20">
        <v>90</v>
      </c>
      <c r="W51" s="20">
        <v>0</v>
      </c>
      <c r="X51" s="20">
        <v>3</v>
      </c>
      <c r="Y51" s="20">
        <v>0</v>
      </c>
      <c r="Z51" s="44">
        <v>1</v>
      </c>
      <c r="AA51" s="16"/>
      <c r="AB51" s="34" t="s">
        <v>127</v>
      </c>
    </row>
    <row r="52" spans="1:28" s="37" customFormat="1" ht="19.5" customHeight="1" x14ac:dyDescent="0.2">
      <c r="A52" s="23"/>
      <c r="B52" s="35" t="s">
        <v>126</v>
      </c>
      <c r="C52" s="23"/>
      <c r="D52" s="23"/>
      <c r="E52" s="20">
        <v>3918</v>
      </c>
      <c r="F52" s="20">
        <v>149</v>
      </c>
      <c r="G52" s="20">
        <v>171</v>
      </c>
      <c r="H52" s="20">
        <v>201</v>
      </c>
      <c r="I52" s="20">
        <v>215</v>
      </c>
      <c r="J52" s="20">
        <v>243</v>
      </c>
      <c r="K52" s="20">
        <v>264</v>
      </c>
      <c r="L52" s="20">
        <v>247</v>
      </c>
      <c r="M52" s="20">
        <v>294</v>
      </c>
      <c r="N52" s="20">
        <v>316</v>
      </c>
      <c r="O52" s="20">
        <v>332</v>
      </c>
      <c r="P52" s="20">
        <v>308</v>
      </c>
      <c r="Q52" s="20">
        <v>288</v>
      </c>
      <c r="R52" s="20">
        <v>232</v>
      </c>
      <c r="S52" s="20">
        <v>197</v>
      </c>
      <c r="T52" s="20">
        <v>173</v>
      </c>
      <c r="U52" s="20">
        <v>112</v>
      </c>
      <c r="V52" s="20">
        <v>170</v>
      </c>
      <c r="W52" s="20">
        <v>0</v>
      </c>
      <c r="X52" s="20">
        <v>2</v>
      </c>
      <c r="Y52" s="20">
        <v>0</v>
      </c>
      <c r="Z52" s="44">
        <v>4</v>
      </c>
      <c r="AA52" s="16"/>
      <c r="AB52" s="34" t="s">
        <v>125</v>
      </c>
    </row>
    <row r="53" spans="1:28" s="49" customFormat="1" ht="19.5" customHeight="1" x14ac:dyDescent="0.2">
      <c r="A53" s="23" t="s">
        <v>124</v>
      </c>
      <c r="B53" s="23"/>
      <c r="C53" s="23"/>
      <c r="D53" s="23"/>
      <c r="E53" s="20">
        <v>63837</v>
      </c>
      <c r="F53" s="20">
        <v>2700</v>
      </c>
      <c r="G53" s="20">
        <v>3190</v>
      </c>
      <c r="H53" s="20">
        <v>3402</v>
      </c>
      <c r="I53" s="20">
        <v>3698</v>
      </c>
      <c r="J53" s="20">
        <v>3976</v>
      </c>
      <c r="K53" s="20">
        <v>4340</v>
      </c>
      <c r="L53" s="20">
        <v>4065</v>
      </c>
      <c r="M53" s="20">
        <v>4416</v>
      </c>
      <c r="N53" s="20">
        <v>5106</v>
      </c>
      <c r="O53" s="20">
        <v>5193</v>
      </c>
      <c r="P53" s="20">
        <v>5103</v>
      </c>
      <c r="Q53" s="20">
        <v>4569</v>
      </c>
      <c r="R53" s="20">
        <v>3870</v>
      </c>
      <c r="S53" s="20">
        <v>3101</v>
      </c>
      <c r="T53" s="20">
        <v>2575</v>
      </c>
      <c r="U53" s="20">
        <v>1697</v>
      </c>
      <c r="V53" s="20">
        <v>2765</v>
      </c>
      <c r="W53" s="20">
        <v>0</v>
      </c>
      <c r="X53" s="20">
        <v>21</v>
      </c>
      <c r="Y53" s="20">
        <v>5</v>
      </c>
      <c r="Z53" s="44">
        <v>45</v>
      </c>
      <c r="AA53" s="25" t="s">
        <v>123</v>
      </c>
      <c r="AB53" s="16"/>
    </row>
    <row r="54" spans="1:28" s="49" customFormat="1" ht="19.5" customHeight="1" x14ac:dyDescent="0.2">
      <c r="A54" s="23"/>
      <c r="B54" s="23" t="s">
        <v>5</v>
      </c>
      <c r="C54" s="23"/>
      <c r="D54" s="24"/>
      <c r="E54" s="20">
        <v>43431</v>
      </c>
      <c r="F54" s="20">
        <v>1839</v>
      </c>
      <c r="G54" s="20">
        <v>2149</v>
      </c>
      <c r="H54" s="20">
        <v>2281</v>
      </c>
      <c r="I54" s="20">
        <v>2468</v>
      </c>
      <c r="J54" s="20">
        <v>2688</v>
      </c>
      <c r="K54" s="20">
        <v>2952</v>
      </c>
      <c r="L54" s="20">
        <v>2750</v>
      </c>
      <c r="M54" s="20">
        <v>2983</v>
      </c>
      <c r="N54" s="20">
        <v>3555</v>
      </c>
      <c r="O54" s="20">
        <v>3503</v>
      </c>
      <c r="P54" s="20">
        <v>3418</v>
      </c>
      <c r="Q54" s="20">
        <v>3080</v>
      </c>
      <c r="R54" s="20">
        <v>2615</v>
      </c>
      <c r="S54" s="20">
        <v>2135</v>
      </c>
      <c r="T54" s="20">
        <v>1803</v>
      </c>
      <c r="U54" s="20">
        <v>1168</v>
      </c>
      <c r="V54" s="20">
        <v>2002</v>
      </c>
      <c r="W54" s="20">
        <v>0</v>
      </c>
      <c r="X54" s="20">
        <v>12</v>
      </c>
      <c r="Y54" s="20">
        <v>3</v>
      </c>
      <c r="Z54" s="44">
        <v>27</v>
      </c>
      <c r="AA54" s="16"/>
      <c r="AB54" s="16" t="s">
        <v>4</v>
      </c>
    </row>
    <row r="55" spans="1:28" s="33" customFormat="1" ht="19.5" customHeight="1" x14ac:dyDescent="0.2">
      <c r="A55" s="23"/>
      <c r="B55" s="35" t="s">
        <v>122</v>
      </c>
      <c r="C55" s="23"/>
      <c r="D55" s="23"/>
      <c r="E55" s="20">
        <v>5016</v>
      </c>
      <c r="F55" s="20">
        <v>196</v>
      </c>
      <c r="G55" s="20">
        <v>247</v>
      </c>
      <c r="H55" s="20">
        <v>247</v>
      </c>
      <c r="I55" s="20">
        <v>271</v>
      </c>
      <c r="J55" s="20">
        <v>308</v>
      </c>
      <c r="K55" s="20">
        <v>336</v>
      </c>
      <c r="L55" s="20">
        <v>351</v>
      </c>
      <c r="M55" s="20">
        <v>338</v>
      </c>
      <c r="N55" s="20">
        <v>397</v>
      </c>
      <c r="O55" s="20">
        <v>402</v>
      </c>
      <c r="P55" s="20">
        <v>416</v>
      </c>
      <c r="Q55" s="20">
        <v>389</v>
      </c>
      <c r="R55" s="20">
        <v>326</v>
      </c>
      <c r="S55" s="20">
        <v>274</v>
      </c>
      <c r="T55" s="20">
        <v>182</v>
      </c>
      <c r="U55" s="20">
        <v>139</v>
      </c>
      <c r="V55" s="20">
        <v>183</v>
      </c>
      <c r="W55" s="20">
        <v>0</v>
      </c>
      <c r="X55" s="20">
        <v>3</v>
      </c>
      <c r="Y55" s="20">
        <v>2</v>
      </c>
      <c r="Z55" s="44">
        <v>9</v>
      </c>
      <c r="AA55" s="16"/>
      <c r="AB55" s="34" t="s">
        <v>121</v>
      </c>
    </row>
    <row r="56" spans="1:28" s="33" customFormat="1" ht="19.5" customHeight="1" x14ac:dyDescent="0.2">
      <c r="A56" s="23"/>
      <c r="B56" s="35" t="s">
        <v>120</v>
      </c>
      <c r="C56" s="23"/>
      <c r="D56" s="23"/>
      <c r="E56" s="20">
        <v>1738</v>
      </c>
      <c r="F56" s="20">
        <v>58</v>
      </c>
      <c r="G56" s="20">
        <v>72</v>
      </c>
      <c r="H56" s="20">
        <v>90</v>
      </c>
      <c r="I56" s="20">
        <v>104</v>
      </c>
      <c r="J56" s="20">
        <v>115</v>
      </c>
      <c r="K56" s="20">
        <v>102</v>
      </c>
      <c r="L56" s="20">
        <v>113</v>
      </c>
      <c r="M56" s="20">
        <v>118</v>
      </c>
      <c r="N56" s="20">
        <v>109</v>
      </c>
      <c r="O56" s="20">
        <v>144</v>
      </c>
      <c r="P56" s="20">
        <v>160</v>
      </c>
      <c r="Q56" s="20">
        <v>139</v>
      </c>
      <c r="R56" s="20">
        <v>106</v>
      </c>
      <c r="S56" s="20">
        <v>95</v>
      </c>
      <c r="T56" s="20">
        <v>80</v>
      </c>
      <c r="U56" s="20">
        <v>45</v>
      </c>
      <c r="V56" s="20">
        <v>82</v>
      </c>
      <c r="W56" s="20">
        <v>0</v>
      </c>
      <c r="X56" s="20">
        <v>2</v>
      </c>
      <c r="Y56" s="20">
        <v>0</v>
      </c>
      <c r="Z56" s="44">
        <v>4</v>
      </c>
      <c r="AA56" s="16"/>
      <c r="AB56" s="34" t="s">
        <v>119</v>
      </c>
    </row>
    <row r="57" spans="1:28" s="33" customFormat="1" ht="19.5" customHeight="1" x14ac:dyDescent="0.2">
      <c r="A57" s="23"/>
      <c r="B57" s="35" t="s">
        <v>118</v>
      </c>
      <c r="C57" s="23"/>
      <c r="D57" s="23"/>
      <c r="E57" s="20">
        <v>981</v>
      </c>
      <c r="F57" s="20">
        <v>46</v>
      </c>
      <c r="G57" s="20">
        <v>48</v>
      </c>
      <c r="H57" s="20">
        <v>45</v>
      </c>
      <c r="I57" s="20">
        <v>55</v>
      </c>
      <c r="J57" s="20">
        <v>56</v>
      </c>
      <c r="K57" s="20">
        <v>64</v>
      </c>
      <c r="L57" s="20">
        <v>66</v>
      </c>
      <c r="M57" s="20">
        <v>81</v>
      </c>
      <c r="N57" s="20">
        <v>73</v>
      </c>
      <c r="O57" s="20">
        <v>71</v>
      </c>
      <c r="P57" s="20">
        <v>87</v>
      </c>
      <c r="Q57" s="20">
        <v>71</v>
      </c>
      <c r="R57" s="20">
        <v>72</v>
      </c>
      <c r="S57" s="20">
        <v>44</v>
      </c>
      <c r="T57" s="20">
        <v>27</v>
      </c>
      <c r="U57" s="20">
        <v>30</v>
      </c>
      <c r="V57" s="20">
        <v>44</v>
      </c>
      <c r="W57" s="20">
        <v>0</v>
      </c>
      <c r="X57" s="20">
        <v>0</v>
      </c>
      <c r="Y57" s="20">
        <v>0</v>
      </c>
      <c r="Z57" s="44">
        <v>1</v>
      </c>
      <c r="AA57" s="16"/>
      <c r="AB57" s="34" t="s">
        <v>117</v>
      </c>
    </row>
    <row r="58" spans="1:28" s="29" customFormat="1" ht="19.5" customHeight="1" x14ac:dyDescent="0.2">
      <c r="A58" s="23"/>
      <c r="B58" s="35" t="s">
        <v>116</v>
      </c>
      <c r="C58" s="47"/>
      <c r="D58" s="47"/>
      <c r="E58" s="20">
        <v>1892</v>
      </c>
      <c r="F58" s="20">
        <v>81</v>
      </c>
      <c r="G58" s="20">
        <v>114</v>
      </c>
      <c r="H58" s="20">
        <v>119</v>
      </c>
      <c r="I58" s="20">
        <v>103</v>
      </c>
      <c r="J58" s="20">
        <v>118</v>
      </c>
      <c r="K58" s="20">
        <v>135</v>
      </c>
      <c r="L58" s="20">
        <v>114</v>
      </c>
      <c r="M58" s="20">
        <v>140</v>
      </c>
      <c r="N58" s="20">
        <v>127</v>
      </c>
      <c r="O58" s="20">
        <v>173</v>
      </c>
      <c r="P58" s="20">
        <v>134</v>
      </c>
      <c r="Q58" s="20">
        <v>139</v>
      </c>
      <c r="R58" s="20">
        <v>109</v>
      </c>
      <c r="S58" s="20">
        <v>86</v>
      </c>
      <c r="T58" s="20">
        <v>76</v>
      </c>
      <c r="U58" s="20">
        <v>45</v>
      </c>
      <c r="V58" s="20">
        <v>77</v>
      </c>
      <c r="W58" s="20">
        <v>0</v>
      </c>
      <c r="X58" s="20">
        <v>1</v>
      </c>
      <c r="Y58" s="20">
        <v>0</v>
      </c>
      <c r="Z58" s="44">
        <v>1</v>
      </c>
      <c r="AA58" s="16"/>
      <c r="AB58" s="34" t="s">
        <v>115</v>
      </c>
    </row>
    <row r="59" spans="1:28" s="29" customFormat="1" ht="19.5" customHeight="1" x14ac:dyDescent="0.2">
      <c r="A59" s="23"/>
      <c r="B59" s="35" t="s">
        <v>114</v>
      </c>
      <c r="C59" s="23"/>
      <c r="D59" s="24"/>
      <c r="E59" s="20">
        <v>6421</v>
      </c>
      <c r="F59" s="20">
        <v>306</v>
      </c>
      <c r="G59" s="20">
        <v>360</v>
      </c>
      <c r="H59" s="20">
        <v>386</v>
      </c>
      <c r="I59" s="20">
        <v>445</v>
      </c>
      <c r="J59" s="20">
        <v>429</v>
      </c>
      <c r="K59" s="20">
        <v>472</v>
      </c>
      <c r="L59" s="20">
        <v>403</v>
      </c>
      <c r="M59" s="20">
        <v>463</v>
      </c>
      <c r="N59" s="20">
        <v>526</v>
      </c>
      <c r="O59" s="20">
        <v>559</v>
      </c>
      <c r="P59" s="20">
        <v>476</v>
      </c>
      <c r="Q59" s="20">
        <v>415</v>
      </c>
      <c r="R59" s="20">
        <v>328</v>
      </c>
      <c r="S59" s="20">
        <v>258</v>
      </c>
      <c r="T59" s="20">
        <v>227</v>
      </c>
      <c r="U59" s="20">
        <v>152</v>
      </c>
      <c r="V59" s="20">
        <v>211</v>
      </c>
      <c r="W59" s="20">
        <v>0</v>
      </c>
      <c r="X59" s="20">
        <v>3</v>
      </c>
      <c r="Y59" s="20">
        <v>0</v>
      </c>
      <c r="Z59" s="44">
        <v>2</v>
      </c>
      <c r="AA59" s="16"/>
      <c r="AB59" s="34" t="s">
        <v>113</v>
      </c>
    </row>
    <row r="60" spans="1:28" s="29" customFormat="1" ht="19.5" customHeight="1" x14ac:dyDescent="0.2">
      <c r="A60" s="31"/>
      <c r="B60" s="35" t="s">
        <v>112</v>
      </c>
      <c r="C60" s="31"/>
      <c r="D60" s="31"/>
      <c r="E60" s="20">
        <v>4358</v>
      </c>
      <c r="F60" s="20">
        <v>174</v>
      </c>
      <c r="G60" s="20">
        <v>200</v>
      </c>
      <c r="H60" s="20">
        <v>234</v>
      </c>
      <c r="I60" s="20">
        <v>252</v>
      </c>
      <c r="J60" s="20">
        <v>262</v>
      </c>
      <c r="K60" s="20">
        <v>279</v>
      </c>
      <c r="L60" s="20">
        <v>268</v>
      </c>
      <c r="M60" s="20">
        <v>293</v>
      </c>
      <c r="N60" s="20">
        <v>319</v>
      </c>
      <c r="O60" s="20">
        <v>341</v>
      </c>
      <c r="P60" s="20">
        <v>412</v>
      </c>
      <c r="Q60" s="20">
        <v>336</v>
      </c>
      <c r="R60" s="20">
        <v>314</v>
      </c>
      <c r="S60" s="20">
        <v>209</v>
      </c>
      <c r="T60" s="20">
        <v>180</v>
      </c>
      <c r="U60" s="20">
        <v>118</v>
      </c>
      <c r="V60" s="20">
        <v>166</v>
      </c>
      <c r="W60" s="20">
        <v>0</v>
      </c>
      <c r="X60" s="20">
        <v>0</v>
      </c>
      <c r="Y60" s="20">
        <v>0</v>
      </c>
      <c r="Z60" s="44">
        <v>1</v>
      </c>
      <c r="AA60" s="16"/>
      <c r="AB60" s="34" t="s">
        <v>111</v>
      </c>
    </row>
    <row r="61" spans="1:28" s="29" customFormat="1" ht="19.5" customHeight="1" x14ac:dyDescent="0.2">
      <c r="A61" s="23" t="s">
        <v>110</v>
      </c>
      <c r="B61" s="23"/>
      <c r="C61" s="48"/>
      <c r="D61" s="23"/>
      <c r="E61" s="20">
        <v>21673</v>
      </c>
      <c r="F61" s="20">
        <v>899</v>
      </c>
      <c r="G61" s="20">
        <v>1067</v>
      </c>
      <c r="H61" s="20">
        <v>1114</v>
      </c>
      <c r="I61" s="20">
        <v>1261</v>
      </c>
      <c r="J61" s="20">
        <v>1310</v>
      </c>
      <c r="K61" s="20">
        <v>1444</v>
      </c>
      <c r="L61" s="20">
        <v>1342</v>
      </c>
      <c r="M61" s="20">
        <v>1652</v>
      </c>
      <c r="N61" s="20">
        <v>1701</v>
      </c>
      <c r="O61" s="20">
        <v>1839</v>
      </c>
      <c r="P61" s="20">
        <v>1699</v>
      </c>
      <c r="Q61" s="20">
        <v>1639</v>
      </c>
      <c r="R61" s="20">
        <v>1383</v>
      </c>
      <c r="S61" s="20">
        <v>1077</v>
      </c>
      <c r="T61" s="20">
        <v>837</v>
      </c>
      <c r="U61" s="20">
        <v>552</v>
      </c>
      <c r="V61" s="20">
        <v>843</v>
      </c>
      <c r="W61" s="20">
        <v>0</v>
      </c>
      <c r="X61" s="20">
        <v>5</v>
      </c>
      <c r="Y61" s="20">
        <v>3</v>
      </c>
      <c r="Z61" s="44">
        <v>6</v>
      </c>
      <c r="AA61" s="25" t="s">
        <v>109</v>
      </c>
      <c r="AB61" s="34"/>
    </row>
    <row r="62" spans="1:28" s="29" customFormat="1" ht="19.5" customHeight="1" x14ac:dyDescent="0.2">
      <c r="A62" s="23"/>
      <c r="B62" s="23" t="s">
        <v>5</v>
      </c>
      <c r="C62" s="23"/>
      <c r="D62" s="23"/>
      <c r="E62" s="20">
        <v>16697</v>
      </c>
      <c r="F62" s="20">
        <v>679</v>
      </c>
      <c r="G62" s="20">
        <v>806</v>
      </c>
      <c r="H62" s="20">
        <v>887</v>
      </c>
      <c r="I62" s="20">
        <v>950</v>
      </c>
      <c r="J62" s="20">
        <v>1034</v>
      </c>
      <c r="K62" s="20">
        <v>1118</v>
      </c>
      <c r="L62" s="20">
        <v>1035</v>
      </c>
      <c r="M62" s="20">
        <v>1266</v>
      </c>
      <c r="N62" s="20">
        <v>1329</v>
      </c>
      <c r="O62" s="20">
        <v>1434</v>
      </c>
      <c r="P62" s="20">
        <v>1309</v>
      </c>
      <c r="Q62" s="20">
        <v>1277</v>
      </c>
      <c r="R62" s="20">
        <v>1049</v>
      </c>
      <c r="S62" s="20">
        <v>815</v>
      </c>
      <c r="T62" s="20">
        <v>625</v>
      </c>
      <c r="U62" s="20">
        <v>416</v>
      </c>
      <c r="V62" s="20">
        <v>662</v>
      </c>
      <c r="W62" s="20">
        <v>0</v>
      </c>
      <c r="X62" s="20">
        <v>2</v>
      </c>
      <c r="Y62" s="20">
        <v>2</v>
      </c>
      <c r="Z62" s="44">
        <v>2</v>
      </c>
      <c r="AA62" s="16"/>
      <c r="AB62" s="16" t="s">
        <v>4</v>
      </c>
    </row>
    <row r="63" spans="1:28" s="29" customFormat="1" ht="19.5" customHeight="1" x14ac:dyDescent="0.2">
      <c r="A63" s="35"/>
      <c r="B63" s="35" t="s">
        <v>108</v>
      </c>
      <c r="C63" s="35"/>
      <c r="D63" s="23"/>
      <c r="E63" s="20">
        <v>2689</v>
      </c>
      <c r="F63" s="20">
        <v>122</v>
      </c>
      <c r="G63" s="20">
        <v>152</v>
      </c>
      <c r="H63" s="20">
        <v>120</v>
      </c>
      <c r="I63" s="20">
        <v>172</v>
      </c>
      <c r="J63" s="20">
        <v>135</v>
      </c>
      <c r="K63" s="20">
        <v>181</v>
      </c>
      <c r="L63" s="20">
        <v>172</v>
      </c>
      <c r="M63" s="20">
        <v>201</v>
      </c>
      <c r="N63" s="20">
        <v>203</v>
      </c>
      <c r="O63" s="20">
        <v>219</v>
      </c>
      <c r="P63" s="20">
        <v>215</v>
      </c>
      <c r="Q63" s="20">
        <v>191</v>
      </c>
      <c r="R63" s="20">
        <v>185</v>
      </c>
      <c r="S63" s="20">
        <v>139</v>
      </c>
      <c r="T63" s="20">
        <v>107</v>
      </c>
      <c r="U63" s="20">
        <v>78</v>
      </c>
      <c r="V63" s="20">
        <v>96</v>
      </c>
      <c r="W63" s="20">
        <v>0</v>
      </c>
      <c r="X63" s="20">
        <v>0</v>
      </c>
      <c r="Y63" s="20">
        <v>1</v>
      </c>
      <c r="Z63" s="44">
        <v>0</v>
      </c>
      <c r="AA63" s="34"/>
      <c r="AB63" s="34" t="s">
        <v>107</v>
      </c>
    </row>
    <row r="64" spans="1:28" s="29" customFormat="1" ht="19.5" customHeight="1" x14ac:dyDescent="0.2">
      <c r="A64" s="35"/>
      <c r="B64" s="35" t="s">
        <v>106</v>
      </c>
      <c r="C64" s="35"/>
      <c r="D64" s="23"/>
      <c r="E64" s="20">
        <v>2287</v>
      </c>
      <c r="F64" s="20">
        <v>98</v>
      </c>
      <c r="G64" s="20">
        <v>109</v>
      </c>
      <c r="H64" s="20">
        <v>107</v>
      </c>
      <c r="I64" s="20">
        <v>139</v>
      </c>
      <c r="J64" s="20">
        <v>141</v>
      </c>
      <c r="K64" s="20">
        <v>145</v>
      </c>
      <c r="L64" s="20">
        <v>135</v>
      </c>
      <c r="M64" s="20">
        <v>185</v>
      </c>
      <c r="N64" s="20">
        <v>169</v>
      </c>
      <c r="O64" s="20">
        <v>186</v>
      </c>
      <c r="P64" s="20">
        <v>175</v>
      </c>
      <c r="Q64" s="20">
        <v>171</v>
      </c>
      <c r="R64" s="20">
        <v>149</v>
      </c>
      <c r="S64" s="20">
        <v>123</v>
      </c>
      <c r="T64" s="20">
        <v>105</v>
      </c>
      <c r="U64" s="20">
        <v>58</v>
      </c>
      <c r="V64" s="20">
        <v>85</v>
      </c>
      <c r="W64" s="20">
        <v>0</v>
      </c>
      <c r="X64" s="20">
        <v>3</v>
      </c>
      <c r="Y64" s="20">
        <v>0</v>
      </c>
      <c r="Z64" s="44">
        <v>4</v>
      </c>
      <c r="AA64" s="34"/>
      <c r="AB64" s="34" t="s">
        <v>105</v>
      </c>
    </row>
    <row r="65" spans="1:28" s="29" customFormat="1" ht="19.5" customHeight="1" x14ac:dyDescent="0.2">
      <c r="A65" s="23" t="s">
        <v>104</v>
      </c>
      <c r="B65" s="23"/>
      <c r="C65" s="23"/>
      <c r="D65" s="23"/>
      <c r="E65" s="20">
        <v>40815</v>
      </c>
      <c r="F65" s="20">
        <v>1659</v>
      </c>
      <c r="G65" s="20">
        <v>2114</v>
      </c>
      <c r="H65" s="20">
        <v>2281</v>
      </c>
      <c r="I65" s="20">
        <v>2404</v>
      </c>
      <c r="J65" s="20">
        <v>2677</v>
      </c>
      <c r="K65" s="20">
        <v>2762</v>
      </c>
      <c r="L65" s="20">
        <v>2570</v>
      </c>
      <c r="M65" s="20">
        <v>2956</v>
      </c>
      <c r="N65" s="20">
        <v>3372</v>
      </c>
      <c r="O65" s="20">
        <v>3332</v>
      </c>
      <c r="P65" s="20">
        <v>3246</v>
      </c>
      <c r="Q65" s="20">
        <v>3004</v>
      </c>
      <c r="R65" s="20">
        <v>2426</v>
      </c>
      <c r="S65" s="20">
        <v>1975</v>
      </c>
      <c r="T65" s="20">
        <v>1547</v>
      </c>
      <c r="U65" s="20">
        <v>1029</v>
      </c>
      <c r="V65" s="20">
        <v>1378</v>
      </c>
      <c r="W65" s="20">
        <v>0</v>
      </c>
      <c r="X65" s="20">
        <v>27</v>
      </c>
      <c r="Y65" s="20">
        <v>11</v>
      </c>
      <c r="Z65" s="44">
        <v>45</v>
      </c>
      <c r="AA65" s="25" t="s">
        <v>103</v>
      </c>
      <c r="AB65" s="16"/>
    </row>
    <row r="66" spans="1:28" s="29" customFormat="1" ht="19.5" customHeight="1" x14ac:dyDescent="0.2">
      <c r="A66" s="23"/>
      <c r="B66" s="23" t="s">
        <v>5</v>
      </c>
      <c r="C66" s="23"/>
      <c r="D66" s="23"/>
      <c r="E66" s="20">
        <v>33784</v>
      </c>
      <c r="F66" s="20">
        <v>1434</v>
      </c>
      <c r="G66" s="20">
        <v>1748</v>
      </c>
      <c r="H66" s="20">
        <v>1915</v>
      </c>
      <c r="I66" s="20">
        <v>1995</v>
      </c>
      <c r="J66" s="20">
        <v>2238</v>
      </c>
      <c r="K66" s="20">
        <v>2298</v>
      </c>
      <c r="L66" s="20">
        <v>2142</v>
      </c>
      <c r="M66" s="20">
        <v>2452</v>
      </c>
      <c r="N66" s="20">
        <v>2820</v>
      </c>
      <c r="O66" s="20">
        <v>2775</v>
      </c>
      <c r="P66" s="20">
        <v>2709</v>
      </c>
      <c r="Q66" s="20">
        <v>2460</v>
      </c>
      <c r="R66" s="20">
        <v>1951</v>
      </c>
      <c r="S66" s="20">
        <v>1578</v>
      </c>
      <c r="T66" s="20">
        <v>1262</v>
      </c>
      <c r="U66" s="20">
        <v>849</v>
      </c>
      <c r="V66" s="20">
        <v>1107</v>
      </c>
      <c r="W66" s="20">
        <v>0</v>
      </c>
      <c r="X66" s="20">
        <v>19</v>
      </c>
      <c r="Y66" s="20">
        <v>6</v>
      </c>
      <c r="Z66" s="44">
        <v>26</v>
      </c>
      <c r="AA66" s="16"/>
      <c r="AB66" s="16" t="s">
        <v>4</v>
      </c>
    </row>
    <row r="67" spans="1:28" s="29" customFormat="1" ht="19.5" customHeight="1" x14ac:dyDescent="0.2">
      <c r="A67" s="23"/>
      <c r="B67" s="35" t="s">
        <v>102</v>
      </c>
      <c r="C67" s="23"/>
      <c r="D67" s="23"/>
      <c r="E67" s="20">
        <v>7031</v>
      </c>
      <c r="F67" s="20">
        <v>225</v>
      </c>
      <c r="G67" s="20">
        <v>366</v>
      </c>
      <c r="H67" s="20">
        <v>366</v>
      </c>
      <c r="I67" s="20">
        <v>409</v>
      </c>
      <c r="J67" s="20">
        <v>439</v>
      </c>
      <c r="K67" s="20">
        <v>464</v>
      </c>
      <c r="L67" s="20">
        <v>428</v>
      </c>
      <c r="M67" s="20">
        <v>504</v>
      </c>
      <c r="N67" s="20">
        <v>552</v>
      </c>
      <c r="O67" s="20">
        <v>557</v>
      </c>
      <c r="P67" s="20">
        <v>537</v>
      </c>
      <c r="Q67" s="20">
        <v>544</v>
      </c>
      <c r="R67" s="20">
        <v>475</v>
      </c>
      <c r="S67" s="20">
        <v>397</v>
      </c>
      <c r="T67" s="20">
        <v>285</v>
      </c>
      <c r="U67" s="20">
        <v>180</v>
      </c>
      <c r="V67" s="20">
        <v>271</v>
      </c>
      <c r="W67" s="20">
        <v>0</v>
      </c>
      <c r="X67" s="20">
        <v>8</v>
      </c>
      <c r="Y67" s="20">
        <v>5</v>
      </c>
      <c r="Z67" s="44">
        <v>19</v>
      </c>
      <c r="AA67" s="16"/>
      <c r="AB67" s="34" t="s">
        <v>101</v>
      </c>
    </row>
    <row r="68" spans="1:28" s="29" customFormat="1" ht="19.5" customHeight="1" x14ac:dyDescent="0.2">
      <c r="A68" s="23" t="s">
        <v>100</v>
      </c>
      <c r="B68" s="23"/>
      <c r="C68" s="23"/>
      <c r="D68" s="23"/>
      <c r="E68" s="20">
        <v>39065</v>
      </c>
      <c r="F68" s="20">
        <v>1660</v>
      </c>
      <c r="G68" s="20">
        <v>1995</v>
      </c>
      <c r="H68" s="20">
        <v>2156</v>
      </c>
      <c r="I68" s="20">
        <v>2228</v>
      </c>
      <c r="J68" s="20">
        <v>2779</v>
      </c>
      <c r="K68" s="20">
        <v>2702</v>
      </c>
      <c r="L68" s="20">
        <v>2501</v>
      </c>
      <c r="M68" s="20">
        <v>2773</v>
      </c>
      <c r="N68" s="20">
        <v>3266</v>
      </c>
      <c r="O68" s="20">
        <v>3398</v>
      </c>
      <c r="P68" s="20">
        <v>3216</v>
      </c>
      <c r="Q68" s="20">
        <v>2804</v>
      </c>
      <c r="R68" s="20">
        <v>2217</v>
      </c>
      <c r="S68" s="20">
        <v>1793</v>
      </c>
      <c r="T68" s="20">
        <v>1503</v>
      </c>
      <c r="U68" s="20">
        <v>953</v>
      </c>
      <c r="V68" s="20">
        <v>1093</v>
      </c>
      <c r="W68" s="20">
        <v>0</v>
      </c>
      <c r="X68" s="20">
        <v>15</v>
      </c>
      <c r="Y68" s="20">
        <v>3</v>
      </c>
      <c r="Z68" s="44">
        <v>10</v>
      </c>
      <c r="AA68" s="25" t="s">
        <v>99</v>
      </c>
      <c r="AB68" s="16"/>
    </row>
    <row r="69" spans="1:28" s="29" customFormat="1" ht="19.5" customHeight="1" x14ac:dyDescent="0.2">
      <c r="A69" s="23"/>
      <c r="B69" s="23" t="s">
        <v>5</v>
      </c>
      <c r="C69" s="23"/>
      <c r="D69" s="23"/>
      <c r="E69" s="20">
        <v>35927</v>
      </c>
      <c r="F69" s="20">
        <v>1507</v>
      </c>
      <c r="G69" s="20">
        <v>1830</v>
      </c>
      <c r="H69" s="20">
        <v>1998</v>
      </c>
      <c r="I69" s="20">
        <v>2050</v>
      </c>
      <c r="J69" s="20">
        <v>2557</v>
      </c>
      <c r="K69" s="20">
        <v>2496</v>
      </c>
      <c r="L69" s="20">
        <v>2307</v>
      </c>
      <c r="M69" s="20">
        <v>2567</v>
      </c>
      <c r="N69" s="20">
        <v>3016</v>
      </c>
      <c r="O69" s="20">
        <v>3132</v>
      </c>
      <c r="P69" s="20">
        <v>2961</v>
      </c>
      <c r="Q69" s="20">
        <v>2569</v>
      </c>
      <c r="R69" s="20">
        <v>2026</v>
      </c>
      <c r="S69" s="20">
        <v>1630</v>
      </c>
      <c r="T69" s="20">
        <v>1387</v>
      </c>
      <c r="U69" s="20">
        <v>868</v>
      </c>
      <c r="V69" s="20">
        <v>1004</v>
      </c>
      <c r="W69" s="20">
        <v>0</v>
      </c>
      <c r="X69" s="20">
        <v>14</v>
      </c>
      <c r="Y69" s="20">
        <v>1</v>
      </c>
      <c r="Z69" s="44">
        <v>7</v>
      </c>
      <c r="AA69" s="16"/>
      <c r="AB69" s="16" t="s">
        <v>4</v>
      </c>
    </row>
    <row r="70" spans="1:28" s="29" customFormat="1" ht="19.5" customHeight="1" x14ac:dyDescent="0.2">
      <c r="A70" s="23"/>
      <c r="B70" s="35" t="s">
        <v>98</v>
      </c>
      <c r="C70" s="23"/>
      <c r="D70" s="23"/>
      <c r="E70" s="20">
        <v>3138</v>
      </c>
      <c r="F70" s="20">
        <v>153</v>
      </c>
      <c r="G70" s="20">
        <v>165</v>
      </c>
      <c r="H70" s="20">
        <v>158</v>
      </c>
      <c r="I70" s="20">
        <v>178</v>
      </c>
      <c r="J70" s="20">
        <v>222</v>
      </c>
      <c r="K70" s="20">
        <v>206</v>
      </c>
      <c r="L70" s="20">
        <v>194</v>
      </c>
      <c r="M70" s="20">
        <v>206</v>
      </c>
      <c r="N70" s="20">
        <v>250</v>
      </c>
      <c r="O70" s="20">
        <v>266</v>
      </c>
      <c r="P70" s="20">
        <v>255</v>
      </c>
      <c r="Q70" s="20">
        <v>235</v>
      </c>
      <c r="R70" s="20">
        <v>191</v>
      </c>
      <c r="S70" s="20">
        <v>163</v>
      </c>
      <c r="T70" s="20">
        <v>116</v>
      </c>
      <c r="U70" s="20">
        <v>85</v>
      </c>
      <c r="V70" s="20">
        <v>89</v>
      </c>
      <c r="W70" s="20">
        <v>0</v>
      </c>
      <c r="X70" s="20">
        <v>1</v>
      </c>
      <c r="Y70" s="20">
        <v>2</v>
      </c>
      <c r="Z70" s="44">
        <v>3</v>
      </c>
      <c r="AA70" s="16"/>
      <c r="AB70" s="34" t="s">
        <v>97</v>
      </c>
    </row>
    <row r="71" spans="1:28" s="29" customFormat="1" ht="19.5" customHeight="1" x14ac:dyDescent="0.2">
      <c r="A71" s="23" t="s">
        <v>96</v>
      </c>
      <c r="B71" s="47"/>
      <c r="C71" s="47"/>
      <c r="D71" s="47"/>
      <c r="E71" s="20">
        <v>59708</v>
      </c>
      <c r="F71" s="20">
        <v>2410</v>
      </c>
      <c r="G71" s="20">
        <v>2893</v>
      </c>
      <c r="H71" s="20">
        <v>3085</v>
      </c>
      <c r="I71" s="20">
        <v>3224</v>
      </c>
      <c r="J71" s="20">
        <v>3553</v>
      </c>
      <c r="K71" s="20">
        <v>3874</v>
      </c>
      <c r="L71" s="20">
        <v>3803</v>
      </c>
      <c r="M71" s="20">
        <v>3995</v>
      </c>
      <c r="N71" s="20">
        <v>4620</v>
      </c>
      <c r="O71" s="20">
        <v>5028</v>
      </c>
      <c r="P71" s="20">
        <v>5017</v>
      </c>
      <c r="Q71" s="20">
        <v>4563</v>
      </c>
      <c r="R71" s="20">
        <v>3870</v>
      </c>
      <c r="S71" s="20">
        <v>2946</v>
      </c>
      <c r="T71" s="20">
        <v>2459</v>
      </c>
      <c r="U71" s="20">
        <v>1731</v>
      </c>
      <c r="V71" s="20">
        <v>2556</v>
      </c>
      <c r="W71" s="20">
        <v>0</v>
      </c>
      <c r="X71" s="20">
        <v>27</v>
      </c>
      <c r="Y71" s="20">
        <v>2</v>
      </c>
      <c r="Z71" s="44">
        <v>52</v>
      </c>
      <c r="AA71" s="25" t="s">
        <v>95</v>
      </c>
      <c r="AB71" s="16"/>
    </row>
    <row r="72" spans="1:28" s="29" customFormat="1" ht="19.5" customHeight="1" x14ac:dyDescent="0.2">
      <c r="A72" s="23"/>
      <c r="B72" s="23" t="s">
        <v>5</v>
      </c>
      <c r="C72" s="23"/>
      <c r="D72" s="23"/>
      <c r="E72" s="20">
        <v>47375</v>
      </c>
      <c r="F72" s="20">
        <v>1953</v>
      </c>
      <c r="G72" s="20">
        <v>2347</v>
      </c>
      <c r="H72" s="20">
        <v>2432</v>
      </c>
      <c r="I72" s="20">
        <v>2548</v>
      </c>
      <c r="J72" s="20">
        <v>2829</v>
      </c>
      <c r="K72" s="20">
        <v>3073</v>
      </c>
      <c r="L72" s="20">
        <v>3076</v>
      </c>
      <c r="M72" s="20">
        <v>3152</v>
      </c>
      <c r="N72" s="20">
        <v>3650</v>
      </c>
      <c r="O72" s="20">
        <v>3955</v>
      </c>
      <c r="P72" s="20">
        <v>3998</v>
      </c>
      <c r="Q72" s="20">
        <v>3648</v>
      </c>
      <c r="R72" s="20">
        <v>3006</v>
      </c>
      <c r="S72" s="20">
        <v>2312</v>
      </c>
      <c r="T72" s="20">
        <v>1955</v>
      </c>
      <c r="U72" s="20">
        <v>1345</v>
      </c>
      <c r="V72" s="20">
        <v>2053</v>
      </c>
      <c r="W72" s="20">
        <v>0</v>
      </c>
      <c r="X72" s="20">
        <v>14</v>
      </c>
      <c r="Y72" s="20">
        <v>1</v>
      </c>
      <c r="Z72" s="44">
        <v>28</v>
      </c>
      <c r="AA72" s="16"/>
      <c r="AB72" s="16" t="s">
        <v>4</v>
      </c>
    </row>
    <row r="73" spans="1:28" s="29" customFormat="1" ht="19.5" customHeight="1" x14ac:dyDescent="0.2">
      <c r="A73" s="23"/>
      <c r="B73" s="35" t="s">
        <v>94</v>
      </c>
      <c r="C73" s="23"/>
      <c r="D73" s="23"/>
      <c r="E73" s="20">
        <v>2688</v>
      </c>
      <c r="F73" s="20">
        <v>100</v>
      </c>
      <c r="G73" s="20">
        <v>138</v>
      </c>
      <c r="H73" s="20">
        <v>154</v>
      </c>
      <c r="I73" s="20">
        <v>154</v>
      </c>
      <c r="J73" s="20">
        <v>172</v>
      </c>
      <c r="K73" s="20">
        <v>192</v>
      </c>
      <c r="L73" s="20">
        <v>155</v>
      </c>
      <c r="M73" s="20">
        <v>165</v>
      </c>
      <c r="N73" s="20">
        <v>217</v>
      </c>
      <c r="O73" s="20">
        <v>237</v>
      </c>
      <c r="P73" s="20">
        <v>213</v>
      </c>
      <c r="Q73" s="20">
        <v>193</v>
      </c>
      <c r="R73" s="20">
        <v>161</v>
      </c>
      <c r="S73" s="20">
        <v>126</v>
      </c>
      <c r="T73" s="20">
        <v>125</v>
      </c>
      <c r="U73" s="20">
        <v>76</v>
      </c>
      <c r="V73" s="20">
        <v>105</v>
      </c>
      <c r="W73" s="20">
        <v>0</v>
      </c>
      <c r="X73" s="20">
        <v>2</v>
      </c>
      <c r="Y73" s="20">
        <v>0</v>
      </c>
      <c r="Z73" s="44">
        <v>3</v>
      </c>
      <c r="AA73" s="16"/>
      <c r="AB73" s="34" t="s">
        <v>93</v>
      </c>
    </row>
    <row r="74" spans="1:28" s="29" customFormat="1" ht="19.5" customHeight="1" x14ac:dyDescent="0.2">
      <c r="A74" s="23"/>
      <c r="B74" s="35" t="s">
        <v>92</v>
      </c>
      <c r="C74" s="23"/>
      <c r="D74" s="23"/>
      <c r="E74" s="20">
        <v>7254</v>
      </c>
      <c r="F74" s="44">
        <v>237</v>
      </c>
      <c r="G74" s="46">
        <v>265</v>
      </c>
      <c r="H74" s="20">
        <v>339</v>
      </c>
      <c r="I74" s="44">
        <v>374</v>
      </c>
      <c r="J74" s="46">
        <v>396</v>
      </c>
      <c r="K74" s="45">
        <v>452</v>
      </c>
      <c r="L74" s="44">
        <v>422</v>
      </c>
      <c r="M74" s="45">
        <v>490</v>
      </c>
      <c r="N74" s="20">
        <v>557</v>
      </c>
      <c r="O74" s="44">
        <v>638</v>
      </c>
      <c r="P74" s="46">
        <v>622</v>
      </c>
      <c r="Q74" s="44">
        <v>579</v>
      </c>
      <c r="R74" s="45">
        <v>560</v>
      </c>
      <c r="S74" s="44">
        <v>406</v>
      </c>
      <c r="T74" s="45">
        <v>304</v>
      </c>
      <c r="U74" s="44">
        <v>263</v>
      </c>
      <c r="V74" s="45">
        <v>320</v>
      </c>
      <c r="W74" s="18">
        <v>0</v>
      </c>
      <c r="X74" s="45">
        <v>9</v>
      </c>
      <c r="Y74" s="44">
        <v>1</v>
      </c>
      <c r="Z74" s="44">
        <v>20</v>
      </c>
      <c r="AA74" s="16"/>
      <c r="AB74" s="34" t="s">
        <v>91</v>
      </c>
    </row>
    <row r="75" spans="1:28" s="29" customFormat="1" ht="19.5" customHeight="1" x14ac:dyDescent="0.2">
      <c r="A75" s="23"/>
      <c r="B75" s="35" t="s">
        <v>90</v>
      </c>
      <c r="C75" s="23"/>
      <c r="D75" s="23"/>
      <c r="E75" s="20">
        <v>2391</v>
      </c>
      <c r="F75" s="17">
        <v>120</v>
      </c>
      <c r="G75" s="42">
        <v>143</v>
      </c>
      <c r="H75" s="19">
        <v>160</v>
      </c>
      <c r="I75" s="17">
        <v>148</v>
      </c>
      <c r="J75" s="42">
        <v>156</v>
      </c>
      <c r="K75" s="41">
        <v>157</v>
      </c>
      <c r="L75" s="17">
        <v>150</v>
      </c>
      <c r="M75" s="41">
        <v>188</v>
      </c>
      <c r="N75" s="19">
        <v>196</v>
      </c>
      <c r="O75" s="17">
        <v>198</v>
      </c>
      <c r="P75" s="42">
        <v>184</v>
      </c>
      <c r="Q75" s="17">
        <v>143</v>
      </c>
      <c r="R75" s="41">
        <v>143</v>
      </c>
      <c r="S75" s="17">
        <v>102</v>
      </c>
      <c r="T75" s="41">
        <v>75</v>
      </c>
      <c r="U75" s="17">
        <v>47</v>
      </c>
      <c r="V75" s="41">
        <v>78</v>
      </c>
      <c r="W75" s="18">
        <v>0</v>
      </c>
      <c r="X75" s="17">
        <v>2</v>
      </c>
      <c r="Y75" s="17">
        <v>0</v>
      </c>
      <c r="Z75" s="17">
        <v>1</v>
      </c>
      <c r="AA75" s="16"/>
      <c r="AB75" s="34" t="s">
        <v>89</v>
      </c>
    </row>
    <row r="76" spans="1:28" s="29" customFormat="1" ht="19.5" customHeight="1" x14ac:dyDescent="0.2">
      <c r="A76" s="23" t="s">
        <v>88</v>
      </c>
      <c r="B76" s="35"/>
      <c r="C76" s="35"/>
      <c r="D76" s="43"/>
      <c r="E76" s="20">
        <v>65365</v>
      </c>
      <c r="F76" s="17">
        <v>2472</v>
      </c>
      <c r="G76" s="42">
        <v>3337</v>
      </c>
      <c r="H76" s="19">
        <v>3548</v>
      </c>
      <c r="I76" s="17">
        <v>3876</v>
      </c>
      <c r="J76" s="42">
        <v>4214</v>
      </c>
      <c r="K76" s="41">
        <v>4524</v>
      </c>
      <c r="L76" s="17">
        <v>4188</v>
      </c>
      <c r="M76" s="41">
        <v>4640</v>
      </c>
      <c r="N76" s="19">
        <v>5334</v>
      </c>
      <c r="O76" s="17">
        <v>5347</v>
      </c>
      <c r="P76" s="42">
        <v>5619</v>
      </c>
      <c r="Q76" s="17">
        <v>4745</v>
      </c>
      <c r="R76" s="41">
        <v>3982</v>
      </c>
      <c r="S76" s="17">
        <v>3179</v>
      </c>
      <c r="T76" s="41">
        <v>2485</v>
      </c>
      <c r="U76" s="17">
        <v>1459</v>
      </c>
      <c r="V76" s="41">
        <v>2316</v>
      </c>
      <c r="W76" s="18">
        <v>0</v>
      </c>
      <c r="X76" s="17">
        <v>30</v>
      </c>
      <c r="Y76" s="17">
        <v>5</v>
      </c>
      <c r="Z76" s="17">
        <v>65</v>
      </c>
      <c r="AA76" s="25" t="s">
        <v>87</v>
      </c>
      <c r="AB76" s="16"/>
    </row>
    <row r="77" spans="1:28" s="29" customFormat="1" ht="19.5" customHeight="1" x14ac:dyDescent="0.2">
      <c r="A77" s="23"/>
      <c r="B77" s="23" t="s">
        <v>5</v>
      </c>
      <c r="C77" s="23"/>
      <c r="D77" s="23"/>
      <c r="E77" s="20">
        <v>61133</v>
      </c>
      <c r="F77" s="17">
        <v>2351</v>
      </c>
      <c r="G77" s="42">
        <v>3137</v>
      </c>
      <c r="H77" s="19">
        <v>3338</v>
      </c>
      <c r="I77" s="17">
        <v>3633</v>
      </c>
      <c r="J77" s="42">
        <v>3953</v>
      </c>
      <c r="K77" s="41">
        <v>4280</v>
      </c>
      <c r="L77" s="17">
        <v>3955</v>
      </c>
      <c r="M77" s="41">
        <v>4372</v>
      </c>
      <c r="N77" s="19">
        <v>5042</v>
      </c>
      <c r="O77" s="17">
        <v>5028</v>
      </c>
      <c r="P77" s="42">
        <v>5257</v>
      </c>
      <c r="Q77" s="17">
        <v>4403</v>
      </c>
      <c r="R77" s="41">
        <v>3661</v>
      </c>
      <c r="S77" s="17">
        <v>2929</v>
      </c>
      <c r="T77" s="41">
        <v>2268</v>
      </c>
      <c r="U77" s="17">
        <v>1339</v>
      </c>
      <c r="V77" s="41">
        <v>2097</v>
      </c>
      <c r="W77" s="18">
        <v>0</v>
      </c>
      <c r="X77" s="17">
        <v>28</v>
      </c>
      <c r="Y77" s="17">
        <v>5</v>
      </c>
      <c r="Z77" s="17">
        <v>57</v>
      </c>
      <c r="AA77" s="16"/>
      <c r="AB77" s="16" t="s">
        <v>4</v>
      </c>
    </row>
    <row r="78" spans="1:28" s="29" customFormat="1" ht="19.5" customHeight="1" x14ac:dyDescent="0.2">
      <c r="A78" s="35"/>
      <c r="B78" s="35" t="s">
        <v>86</v>
      </c>
      <c r="C78" s="35"/>
      <c r="D78" s="43"/>
      <c r="E78" s="20">
        <v>4232</v>
      </c>
      <c r="F78" s="17">
        <v>121</v>
      </c>
      <c r="G78" s="42">
        <v>200</v>
      </c>
      <c r="H78" s="19">
        <v>210</v>
      </c>
      <c r="I78" s="17">
        <v>243</v>
      </c>
      <c r="J78" s="42">
        <v>261</v>
      </c>
      <c r="K78" s="41">
        <v>244</v>
      </c>
      <c r="L78" s="17">
        <v>233</v>
      </c>
      <c r="M78" s="41">
        <v>268</v>
      </c>
      <c r="N78" s="19">
        <v>292</v>
      </c>
      <c r="O78" s="17">
        <v>319</v>
      </c>
      <c r="P78" s="42">
        <v>362</v>
      </c>
      <c r="Q78" s="17">
        <v>342</v>
      </c>
      <c r="R78" s="41">
        <v>321</v>
      </c>
      <c r="S78" s="17">
        <v>250</v>
      </c>
      <c r="T78" s="41">
        <v>217</v>
      </c>
      <c r="U78" s="17">
        <v>120</v>
      </c>
      <c r="V78" s="41">
        <v>219</v>
      </c>
      <c r="W78" s="18">
        <v>0</v>
      </c>
      <c r="X78" s="17">
        <v>2</v>
      </c>
      <c r="Y78" s="17">
        <v>0</v>
      </c>
      <c r="Z78" s="17">
        <v>8</v>
      </c>
      <c r="AA78" s="34" t="s">
        <v>85</v>
      </c>
      <c r="AB78" s="34" t="s">
        <v>84</v>
      </c>
    </row>
    <row r="79" spans="1:28" s="29" customFormat="1" ht="19.5" customHeight="1" x14ac:dyDescent="0.2">
      <c r="A79" s="23" t="s">
        <v>83</v>
      </c>
      <c r="B79" s="23"/>
      <c r="C79" s="23"/>
      <c r="D79" s="23"/>
      <c r="E79" s="20">
        <v>38060</v>
      </c>
      <c r="F79" s="17">
        <v>1699</v>
      </c>
      <c r="G79" s="42">
        <v>2096</v>
      </c>
      <c r="H79" s="19">
        <v>2250</v>
      </c>
      <c r="I79" s="17">
        <v>2442</v>
      </c>
      <c r="J79" s="42">
        <v>2613</v>
      </c>
      <c r="K79" s="41">
        <v>2581</v>
      </c>
      <c r="L79" s="17">
        <v>2412</v>
      </c>
      <c r="M79" s="41">
        <v>2869</v>
      </c>
      <c r="N79" s="19">
        <v>3257</v>
      </c>
      <c r="O79" s="17">
        <v>3257</v>
      </c>
      <c r="P79" s="42">
        <v>3128</v>
      </c>
      <c r="Q79" s="17">
        <v>2641</v>
      </c>
      <c r="R79" s="41">
        <v>2084</v>
      </c>
      <c r="S79" s="17">
        <v>1639</v>
      </c>
      <c r="T79" s="41">
        <v>1237</v>
      </c>
      <c r="U79" s="17">
        <v>820</v>
      </c>
      <c r="V79" s="41">
        <v>1015</v>
      </c>
      <c r="W79" s="18">
        <v>0</v>
      </c>
      <c r="X79" s="17">
        <v>15</v>
      </c>
      <c r="Y79" s="17">
        <v>1</v>
      </c>
      <c r="Z79" s="17">
        <v>4</v>
      </c>
      <c r="AA79" s="25" t="s">
        <v>82</v>
      </c>
      <c r="AB79" s="16"/>
    </row>
    <row r="80" spans="1:28" s="29" customFormat="1" ht="19.5" customHeight="1" x14ac:dyDescent="0.2">
      <c r="A80" s="23"/>
      <c r="B80" s="23" t="s">
        <v>5</v>
      </c>
      <c r="C80" s="23"/>
      <c r="D80" s="23"/>
      <c r="E80" s="20">
        <v>35007</v>
      </c>
      <c r="F80" s="17">
        <v>1584</v>
      </c>
      <c r="G80" s="42">
        <v>1939</v>
      </c>
      <c r="H80" s="19">
        <v>2098</v>
      </c>
      <c r="I80" s="17">
        <v>2273</v>
      </c>
      <c r="J80" s="42">
        <v>2416</v>
      </c>
      <c r="K80" s="41">
        <v>2373</v>
      </c>
      <c r="L80" s="17">
        <v>2203</v>
      </c>
      <c r="M80" s="41">
        <v>2649</v>
      </c>
      <c r="N80" s="19">
        <v>3015</v>
      </c>
      <c r="O80" s="17">
        <v>2998</v>
      </c>
      <c r="P80" s="42">
        <v>2869</v>
      </c>
      <c r="Q80" s="17">
        <v>2377</v>
      </c>
      <c r="R80" s="41">
        <v>1908</v>
      </c>
      <c r="S80" s="17">
        <v>1496</v>
      </c>
      <c r="T80" s="41">
        <v>1130</v>
      </c>
      <c r="U80" s="17">
        <v>742</v>
      </c>
      <c r="V80" s="41">
        <v>922</v>
      </c>
      <c r="W80" s="18">
        <v>0</v>
      </c>
      <c r="X80" s="17">
        <v>12</v>
      </c>
      <c r="Y80" s="17">
        <v>0</v>
      </c>
      <c r="Z80" s="17">
        <v>3</v>
      </c>
      <c r="AA80" s="16"/>
      <c r="AB80" s="16" t="s">
        <v>4</v>
      </c>
    </row>
    <row r="81" spans="1:28" s="29" customFormat="1" ht="19.5" customHeight="1" x14ac:dyDescent="0.2">
      <c r="A81" s="23"/>
      <c r="B81" s="35" t="s">
        <v>81</v>
      </c>
      <c r="C81" s="23"/>
      <c r="D81" s="23"/>
      <c r="E81" s="20">
        <v>1664</v>
      </c>
      <c r="F81" s="17">
        <v>44</v>
      </c>
      <c r="G81" s="42">
        <v>73</v>
      </c>
      <c r="H81" s="19">
        <v>66</v>
      </c>
      <c r="I81" s="17">
        <v>81</v>
      </c>
      <c r="J81" s="42">
        <v>104</v>
      </c>
      <c r="K81" s="41">
        <v>102</v>
      </c>
      <c r="L81" s="17">
        <v>110</v>
      </c>
      <c r="M81" s="41">
        <v>112</v>
      </c>
      <c r="N81" s="19">
        <v>142</v>
      </c>
      <c r="O81" s="17">
        <v>147</v>
      </c>
      <c r="P81" s="42">
        <v>132</v>
      </c>
      <c r="Q81" s="17">
        <v>156</v>
      </c>
      <c r="R81" s="41">
        <v>117</v>
      </c>
      <c r="S81" s="17">
        <v>89</v>
      </c>
      <c r="T81" s="41">
        <v>77</v>
      </c>
      <c r="U81" s="17">
        <v>48</v>
      </c>
      <c r="V81" s="41">
        <v>60</v>
      </c>
      <c r="W81" s="18">
        <v>0</v>
      </c>
      <c r="X81" s="17">
        <v>2</v>
      </c>
      <c r="Y81" s="17">
        <v>1</v>
      </c>
      <c r="Z81" s="17">
        <v>1</v>
      </c>
      <c r="AA81" s="16"/>
      <c r="AB81" s="34" t="s">
        <v>80</v>
      </c>
    </row>
    <row r="82" spans="1:28" s="29" customFormat="1" ht="19.5" customHeight="1" x14ac:dyDescent="0.2">
      <c r="A82" s="23"/>
      <c r="B82" s="35" t="s">
        <v>79</v>
      </c>
      <c r="C82" s="23"/>
      <c r="D82" s="23"/>
      <c r="E82" s="20">
        <v>1389</v>
      </c>
      <c r="F82" s="17">
        <v>71</v>
      </c>
      <c r="G82" s="17">
        <v>84</v>
      </c>
      <c r="H82" s="17">
        <v>86</v>
      </c>
      <c r="I82" s="17">
        <v>88</v>
      </c>
      <c r="J82" s="17">
        <v>93</v>
      </c>
      <c r="K82" s="17">
        <v>106</v>
      </c>
      <c r="L82" s="17">
        <v>99</v>
      </c>
      <c r="M82" s="17">
        <v>108</v>
      </c>
      <c r="N82" s="17">
        <v>100</v>
      </c>
      <c r="O82" s="17">
        <v>112</v>
      </c>
      <c r="P82" s="17">
        <v>127</v>
      </c>
      <c r="Q82" s="17">
        <v>108</v>
      </c>
      <c r="R82" s="17">
        <v>59</v>
      </c>
      <c r="S82" s="17">
        <v>54</v>
      </c>
      <c r="T82" s="17">
        <v>30</v>
      </c>
      <c r="U82" s="17">
        <v>30</v>
      </c>
      <c r="V82" s="19">
        <v>33</v>
      </c>
      <c r="W82" s="18">
        <v>0</v>
      </c>
      <c r="X82" s="17">
        <v>1</v>
      </c>
      <c r="Y82" s="17">
        <v>0</v>
      </c>
      <c r="Z82" s="17">
        <v>0</v>
      </c>
      <c r="AA82" s="16"/>
      <c r="AB82" s="34" t="s">
        <v>78</v>
      </c>
    </row>
    <row r="83" spans="1:28" s="29" customFormat="1" ht="19.5" customHeight="1" x14ac:dyDescent="0.2">
      <c r="A83" s="23" t="s">
        <v>77</v>
      </c>
      <c r="B83" s="23"/>
      <c r="C83" s="23"/>
      <c r="D83" s="23"/>
      <c r="E83" s="20">
        <v>41719</v>
      </c>
      <c r="F83" s="17">
        <v>1892</v>
      </c>
      <c r="G83" s="17">
        <v>2274</v>
      </c>
      <c r="H83" s="17">
        <v>2480</v>
      </c>
      <c r="I83" s="17">
        <v>2544</v>
      </c>
      <c r="J83" s="17">
        <v>2754</v>
      </c>
      <c r="K83" s="17">
        <v>2844</v>
      </c>
      <c r="L83" s="17">
        <v>2516</v>
      </c>
      <c r="M83" s="17">
        <v>3066</v>
      </c>
      <c r="N83" s="17">
        <v>3478</v>
      </c>
      <c r="O83" s="17">
        <v>3458</v>
      </c>
      <c r="P83" s="17">
        <v>3377</v>
      </c>
      <c r="Q83" s="17">
        <v>3062</v>
      </c>
      <c r="R83" s="17">
        <v>2356</v>
      </c>
      <c r="S83" s="17">
        <v>1967</v>
      </c>
      <c r="T83" s="17">
        <v>1568</v>
      </c>
      <c r="U83" s="17">
        <v>859</v>
      </c>
      <c r="V83" s="19">
        <v>1180</v>
      </c>
      <c r="W83" s="18">
        <v>0</v>
      </c>
      <c r="X83" s="17">
        <v>18</v>
      </c>
      <c r="Y83" s="17">
        <v>1</v>
      </c>
      <c r="Z83" s="17">
        <v>25</v>
      </c>
      <c r="AA83" s="25" t="s">
        <v>76</v>
      </c>
      <c r="AB83" s="16"/>
    </row>
    <row r="84" spans="1:28" s="40" customFormat="1" ht="19.5" customHeight="1" x14ac:dyDescent="0.2">
      <c r="A84" s="23"/>
      <c r="B84" s="23" t="s">
        <v>5</v>
      </c>
      <c r="C84" s="23"/>
      <c r="D84" s="23"/>
      <c r="E84" s="20">
        <v>37152</v>
      </c>
      <c r="F84" s="17">
        <v>1685</v>
      </c>
      <c r="G84" s="17">
        <v>2017</v>
      </c>
      <c r="H84" s="17">
        <v>2199</v>
      </c>
      <c r="I84" s="17">
        <v>2262</v>
      </c>
      <c r="J84" s="17">
        <v>2465</v>
      </c>
      <c r="K84" s="17">
        <v>2546</v>
      </c>
      <c r="L84" s="17">
        <v>2244</v>
      </c>
      <c r="M84" s="17">
        <v>2748</v>
      </c>
      <c r="N84" s="17">
        <v>3091</v>
      </c>
      <c r="O84" s="17">
        <v>3093</v>
      </c>
      <c r="P84" s="17">
        <v>3014</v>
      </c>
      <c r="Q84" s="17">
        <v>2707</v>
      </c>
      <c r="R84" s="17">
        <v>2095</v>
      </c>
      <c r="S84" s="17">
        <v>1728</v>
      </c>
      <c r="T84" s="17">
        <v>1407</v>
      </c>
      <c r="U84" s="17">
        <v>771</v>
      </c>
      <c r="V84" s="19">
        <v>1042</v>
      </c>
      <c r="W84" s="18">
        <v>0</v>
      </c>
      <c r="X84" s="17">
        <v>16</v>
      </c>
      <c r="Y84" s="17">
        <v>1</v>
      </c>
      <c r="Z84" s="17">
        <v>21</v>
      </c>
      <c r="AA84" s="16"/>
      <c r="AB84" s="16" t="s">
        <v>4</v>
      </c>
    </row>
    <row r="85" spans="1:28" s="39" customFormat="1" ht="19.5" customHeight="1" x14ac:dyDescent="0.2">
      <c r="A85" s="23"/>
      <c r="B85" s="35" t="s">
        <v>75</v>
      </c>
      <c r="C85" s="23"/>
      <c r="D85" s="23"/>
      <c r="E85" s="20">
        <v>4567</v>
      </c>
      <c r="F85" s="17">
        <v>207</v>
      </c>
      <c r="G85" s="17">
        <v>257</v>
      </c>
      <c r="H85" s="17">
        <v>281</v>
      </c>
      <c r="I85" s="17">
        <v>282</v>
      </c>
      <c r="J85" s="17">
        <v>289</v>
      </c>
      <c r="K85" s="17">
        <v>298</v>
      </c>
      <c r="L85" s="17">
        <v>272</v>
      </c>
      <c r="M85" s="17">
        <v>318</v>
      </c>
      <c r="N85" s="17">
        <v>387</v>
      </c>
      <c r="O85" s="17">
        <v>365</v>
      </c>
      <c r="P85" s="17">
        <v>363</v>
      </c>
      <c r="Q85" s="17">
        <v>355</v>
      </c>
      <c r="R85" s="17">
        <v>261</v>
      </c>
      <c r="S85" s="17">
        <v>239</v>
      </c>
      <c r="T85" s="17">
        <v>161</v>
      </c>
      <c r="U85" s="17">
        <v>88</v>
      </c>
      <c r="V85" s="19">
        <v>138</v>
      </c>
      <c r="W85" s="18">
        <v>0</v>
      </c>
      <c r="X85" s="17">
        <v>2</v>
      </c>
      <c r="Y85" s="17">
        <v>0</v>
      </c>
      <c r="Z85" s="17">
        <v>4</v>
      </c>
      <c r="AA85" s="16"/>
      <c r="AB85" s="34" t="s">
        <v>74</v>
      </c>
    </row>
    <row r="86" spans="1:28" s="14" customFormat="1" ht="19.5" customHeight="1" x14ac:dyDescent="0.2">
      <c r="A86" s="23" t="s">
        <v>73</v>
      </c>
      <c r="B86" s="23"/>
      <c r="C86" s="23"/>
      <c r="D86" s="23"/>
      <c r="E86" s="20">
        <v>43629</v>
      </c>
      <c r="F86" s="17">
        <v>1868</v>
      </c>
      <c r="G86" s="17">
        <v>2293</v>
      </c>
      <c r="H86" s="17">
        <v>2325</v>
      </c>
      <c r="I86" s="17">
        <v>2373</v>
      </c>
      <c r="J86" s="17">
        <v>2671</v>
      </c>
      <c r="K86" s="17">
        <v>3040</v>
      </c>
      <c r="L86" s="17">
        <v>2895</v>
      </c>
      <c r="M86" s="17">
        <v>3142</v>
      </c>
      <c r="N86" s="17">
        <v>3526</v>
      </c>
      <c r="O86" s="17">
        <v>3435</v>
      </c>
      <c r="P86" s="17">
        <v>3438</v>
      </c>
      <c r="Q86" s="17">
        <v>3206</v>
      </c>
      <c r="R86" s="17">
        <v>2763</v>
      </c>
      <c r="S86" s="17">
        <v>2094</v>
      </c>
      <c r="T86" s="17">
        <v>1659</v>
      </c>
      <c r="U86" s="17">
        <v>1108</v>
      </c>
      <c r="V86" s="19">
        <v>1666</v>
      </c>
      <c r="W86" s="18">
        <v>1</v>
      </c>
      <c r="X86" s="17">
        <v>84</v>
      </c>
      <c r="Y86" s="17">
        <v>3</v>
      </c>
      <c r="Z86" s="17">
        <v>39</v>
      </c>
      <c r="AA86" s="25" t="s">
        <v>72</v>
      </c>
      <c r="AB86" s="16"/>
    </row>
    <row r="87" spans="1:28" s="26" customFormat="1" ht="19.5" customHeight="1" x14ac:dyDescent="0.2">
      <c r="A87" s="23"/>
      <c r="B87" s="23" t="s">
        <v>5</v>
      </c>
      <c r="C87" s="23"/>
      <c r="D87" s="23"/>
      <c r="E87" s="20">
        <v>37001</v>
      </c>
      <c r="F87" s="17">
        <v>1651</v>
      </c>
      <c r="G87" s="17">
        <v>1990</v>
      </c>
      <c r="H87" s="17">
        <v>2026</v>
      </c>
      <c r="I87" s="17">
        <v>2057</v>
      </c>
      <c r="J87" s="17">
        <v>2298</v>
      </c>
      <c r="K87" s="17">
        <v>2602</v>
      </c>
      <c r="L87" s="17">
        <v>2481</v>
      </c>
      <c r="M87" s="17">
        <v>2708</v>
      </c>
      <c r="N87" s="17">
        <v>3015</v>
      </c>
      <c r="O87" s="17">
        <v>2932</v>
      </c>
      <c r="P87" s="17">
        <v>2920</v>
      </c>
      <c r="Q87" s="17">
        <v>2733</v>
      </c>
      <c r="R87" s="17">
        <v>2204</v>
      </c>
      <c r="S87" s="17">
        <v>1697</v>
      </c>
      <c r="T87" s="17">
        <v>1355</v>
      </c>
      <c r="U87" s="17">
        <v>913</v>
      </c>
      <c r="V87" s="19">
        <v>1383</v>
      </c>
      <c r="W87" s="18">
        <v>1</v>
      </c>
      <c r="X87" s="17">
        <v>16</v>
      </c>
      <c r="Y87" s="17">
        <v>3</v>
      </c>
      <c r="Z87" s="17">
        <v>16</v>
      </c>
      <c r="AA87" s="16"/>
      <c r="AB87" s="16" t="s">
        <v>4</v>
      </c>
    </row>
    <row r="88" spans="1:28" s="26" customFormat="1" ht="19.5" customHeight="1" x14ac:dyDescent="0.2">
      <c r="A88" s="23"/>
      <c r="B88" s="35" t="s">
        <v>71</v>
      </c>
      <c r="C88" s="23"/>
      <c r="D88" s="23"/>
      <c r="E88" s="20">
        <v>1394</v>
      </c>
      <c r="F88" s="17">
        <v>47</v>
      </c>
      <c r="G88" s="17">
        <v>69</v>
      </c>
      <c r="H88" s="17">
        <v>59</v>
      </c>
      <c r="I88" s="17">
        <v>67</v>
      </c>
      <c r="J88" s="17">
        <v>87</v>
      </c>
      <c r="K88" s="17">
        <v>103</v>
      </c>
      <c r="L88" s="17">
        <v>89</v>
      </c>
      <c r="M88" s="17">
        <v>97</v>
      </c>
      <c r="N88" s="17">
        <v>87</v>
      </c>
      <c r="O88" s="17">
        <v>112</v>
      </c>
      <c r="P88" s="17">
        <v>111</v>
      </c>
      <c r="Q88" s="17">
        <v>115</v>
      </c>
      <c r="R88" s="17">
        <v>98</v>
      </c>
      <c r="S88" s="17">
        <v>79</v>
      </c>
      <c r="T88" s="17">
        <v>61</v>
      </c>
      <c r="U88" s="17">
        <v>42</v>
      </c>
      <c r="V88" s="19">
        <v>70</v>
      </c>
      <c r="W88" s="18">
        <v>0</v>
      </c>
      <c r="X88" s="17">
        <v>0</v>
      </c>
      <c r="Y88" s="17">
        <v>0</v>
      </c>
      <c r="Z88" s="17">
        <v>1</v>
      </c>
      <c r="AA88" s="16"/>
      <c r="AB88" s="34" t="s">
        <v>70</v>
      </c>
    </row>
    <row r="89" spans="1:28" s="26" customFormat="1" ht="19.5" customHeight="1" x14ac:dyDescent="0.2">
      <c r="A89" s="23"/>
      <c r="B89" s="35" t="s">
        <v>69</v>
      </c>
      <c r="C89" s="23"/>
      <c r="D89" s="23"/>
      <c r="E89" s="20">
        <v>5234</v>
      </c>
      <c r="F89" s="17">
        <v>170</v>
      </c>
      <c r="G89" s="17">
        <v>234</v>
      </c>
      <c r="H89" s="17">
        <v>240</v>
      </c>
      <c r="I89" s="17">
        <v>249</v>
      </c>
      <c r="J89" s="17">
        <v>286</v>
      </c>
      <c r="K89" s="17">
        <v>335</v>
      </c>
      <c r="L89" s="17">
        <v>325</v>
      </c>
      <c r="M89" s="17">
        <v>337</v>
      </c>
      <c r="N89" s="17">
        <v>424</v>
      </c>
      <c r="O89" s="17">
        <v>391</v>
      </c>
      <c r="P89" s="17">
        <v>407</v>
      </c>
      <c r="Q89" s="17">
        <v>358</v>
      </c>
      <c r="R89" s="17">
        <v>461</v>
      </c>
      <c r="S89" s="17">
        <v>318</v>
      </c>
      <c r="T89" s="17">
        <v>243</v>
      </c>
      <c r="U89" s="17">
        <v>153</v>
      </c>
      <c r="V89" s="19">
        <v>213</v>
      </c>
      <c r="W89" s="18">
        <v>0</v>
      </c>
      <c r="X89" s="17">
        <v>68</v>
      </c>
      <c r="Y89" s="17">
        <v>0</v>
      </c>
      <c r="Z89" s="17">
        <v>22</v>
      </c>
      <c r="AA89" s="16"/>
      <c r="AB89" s="34" t="s">
        <v>68</v>
      </c>
    </row>
    <row r="90" spans="1:28" s="26" customFormat="1" ht="19.5" customHeight="1" x14ac:dyDescent="0.2">
      <c r="A90" s="23" t="s">
        <v>67</v>
      </c>
      <c r="B90" s="23"/>
      <c r="C90" s="23"/>
      <c r="D90" s="23"/>
      <c r="E90" s="20">
        <v>15334</v>
      </c>
      <c r="F90" s="17">
        <v>689</v>
      </c>
      <c r="G90" s="17">
        <v>825</v>
      </c>
      <c r="H90" s="17">
        <v>873</v>
      </c>
      <c r="I90" s="17">
        <v>821</v>
      </c>
      <c r="J90" s="17">
        <v>943</v>
      </c>
      <c r="K90" s="17">
        <v>1142</v>
      </c>
      <c r="L90" s="17">
        <v>989</v>
      </c>
      <c r="M90" s="17">
        <v>1145</v>
      </c>
      <c r="N90" s="17">
        <v>1191</v>
      </c>
      <c r="O90" s="17">
        <v>1311</v>
      </c>
      <c r="P90" s="17">
        <v>1216</v>
      </c>
      <c r="Q90" s="17">
        <v>1167</v>
      </c>
      <c r="R90" s="17">
        <v>925</v>
      </c>
      <c r="S90" s="17">
        <v>707</v>
      </c>
      <c r="T90" s="17">
        <v>539</v>
      </c>
      <c r="U90" s="17">
        <v>369</v>
      </c>
      <c r="V90" s="19">
        <v>463</v>
      </c>
      <c r="W90" s="18">
        <v>0</v>
      </c>
      <c r="X90" s="17">
        <v>6</v>
      </c>
      <c r="Y90" s="17">
        <v>0</v>
      </c>
      <c r="Z90" s="17">
        <v>13</v>
      </c>
      <c r="AA90" s="25" t="s">
        <v>66</v>
      </c>
      <c r="AB90" s="16"/>
    </row>
    <row r="91" spans="1:28" s="26" customFormat="1" ht="19.5" customHeight="1" x14ac:dyDescent="0.2">
      <c r="A91" s="23"/>
      <c r="B91" s="23" t="s">
        <v>5</v>
      </c>
      <c r="C91" s="23"/>
      <c r="D91" s="23"/>
      <c r="E91" s="20">
        <v>13191</v>
      </c>
      <c r="F91" s="17">
        <v>607</v>
      </c>
      <c r="G91" s="17">
        <v>729</v>
      </c>
      <c r="H91" s="17">
        <v>781</v>
      </c>
      <c r="I91" s="17">
        <v>726</v>
      </c>
      <c r="J91" s="17">
        <v>821</v>
      </c>
      <c r="K91" s="17">
        <v>997</v>
      </c>
      <c r="L91" s="17">
        <v>853</v>
      </c>
      <c r="M91" s="17">
        <v>1003</v>
      </c>
      <c r="N91" s="17">
        <v>1006</v>
      </c>
      <c r="O91" s="17">
        <v>1114</v>
      </c>
      <c r="P91" s="17">
        <v>1038</v>
      </c>
      <c r="Q91" s="17">
        <v>982</v>
      </c>
      <c r="R91" s="17">
        <v>784</v>
      </c>
      <c r="S91" s="17">
        <v>587</v>
      </c>
      <c r="T91" s="17">
        <v>458</v>
      </c>
      <c r="U91" s="17">
        <v>308</v>
      </c>
      <c r="V91" s="19">
        <v>388</v>
      </c>
      <c r="W91" s="18">
        <v>0</v>
      </c>
      <c r="X91" s="17">
        <v>4</v>
      </c>
      <c r="Y91" s="17">
        <v>0</v>
      </c>
      <c r="Z91" s="17">
        <v>5</v>
      </c>
      <c r="AA91" s="16"/>
      <c r="AB91" s="16" t="s">
        <v>4</v>
      </c>
    </row>
    <row r="92" spans="1:28" s="38" customFormat="1" ht="19.5" customHeight="1" x14ac:dyDescent="0.2">
      <c r="A92" s="23"/>
      <c r="B92" s="35" t="s">
        <v>65</v>
      </c>
      <c r="C92" s="23"/>
      <c r="D92" s="23"/>
      <c r="E92" s="20">
        <v>2143</v>
      </c>
      <c r="F92" s="17">
        <v>82</v>
      </c>
      <c r="G92" s="17">
        <v>96</v>
      </c>
      <c r="H92" s="17">
        <v>92</v>
      </c>
      <c r="I92" s="17">
        <v>95</v>
      </c>
      <c r="J92" s="17">
        <v>122</v>
      </c>
      <c r="K92" s="17">
        <v>145</v>
      </c>
      <c r="L92" s="17">
        <v>136</v>
      </c>
      <c r="M92" s="17">
        <v>142</v>
      </c>
      <c r="N92" s="17">
        <v>185</v>
      </c>
      <c r="O92" s="17">
        <v>197</v>
      </c>
      <c r="P92" s="17">
        <v>178</v>
      </c>
      <c r="Q92" s="17">
        <v>185</v>
      </c>
      <c r="R92" s="17">
        <v>141</v>
      </c>
      <c r="S92" s="17">
        <v>120</v>
      </c>
      <c r="T92" s="17">
        <v>81</v>
      </c>
      <c r="U92" s="17">
        <v>61</v>
      </c>
      <c r="V92" s="19">
        <v>75</v>
      </c>
      <c r="W92" s="17">
        <v>0</v>
      </c>
      <c r="X92" s="17">
        <v>2</v>
      </c>
      <c r="Y92" s="17">
        <v>0</v>
      </c>
      <c r="Z92" s="17">
        <v>8</v>
      </c>
      <c r="AA92" s="16"/>
      <c r="AB92" s="34" t="s">
        <v>64</v>
      </c>
    </row>
    <row r="93" spans="1:28" s="37" customFormat="1" ht="19.5" customHeight="1" x14ac:dyDescent="0.2">
      <c r="A93" s="23" t="s">
        <v>63</v>
      </c>
      <c r="B93" s="23"/>
      <c r="C93" s="23"/>
      <c r="D93" s="23"/>
      <c r="E93" s="20">
        <v>62864</v>
      </c>
      <c r="F93" s="17">
        <v>2834</v>
      </c>
      <c r="G93" s="17">
        <v>3660</v>
      </c>
      <c r="H93" s="17">
        <v>3738</v>
      </c>
      <c r="I93" s="17">
        <v>3741</v>
      </c>
      <c r="J93" s="17">
        <v>4024</v>
      </c>
      <c r="K93" s="17">
        <v>4150</v>
      </c>
      <c r="L93" s="17">
        <v>4184</v>
      </c>
      <c r="M93" s="17">
        <v>4600</v>
      </c>
      <c r="N93" s="17">
        <v>5066</v>
      </c>
      <c r="O93" s="17">
        <v>4878</v>
      </c>
      <c r="P93" s="17">
        <v>4912</v>
      </c>
      <c r="Q93" s="17">
        <v>4478</v>
      </c>
      <c r="R93" s="17">
        <v>3849</v>
      </c>
      <c r="S93" s="17">
        <v>2947</v>
      </c>
      <c r="T93" s="17">
        <v>2054</v>
      </c>
      <c r="U93" s="17">
        <v>1425</v>
      </c>
      <c r="V93" s="19">
        <v>2128</v>
      </c>
      <c r="W93" s="18">
        <v>0</v>
      </c>
      <c r="X93" s="17">
        <v>48</v>
      </c>
      <c r="Y93" s="17">
        <v>18</v>
      </c>
      <c r="Z93" s="17">
        <v>130</v>
      </c>
      <c r="AA93" s="25" t="s">
        <v>62</v>
      </c>
      <c r="AB93" s="16"/>
    </row>
    <row r="94" spans="1:28" s="37" customFormat="1" ht="19.5" customHeight="1" x14ac:dyDescent="0.2">
      <c r="A94" s="23"/>
      <c r="B94" s="23" t="s">
        <v>5</v>
      </c>
      <c r="C94" s="23"/>
      <c r="D94" s="23"/>
      <c r="E94" s="20">
        <v>43524</v>
      </c>
      <c r="F94" s="17">
        <v>1981</v>
      </c>
      <c r="G94" s="17">
        <v>2562</v>
      </c>
      <c r="H94" s="17">
        <v>2626</v>
      </c>
      <c r="I94" s="17">
        <v>2586</v>
      </c>
      <c r="J94" s="17">
        <v>2836</v>
      </c>
      <c r="K94" s="17">
        <v>2932</v>
      </c>
      <c r="L94" s="17">
        <v>2953</v>
      </c>
      <c r="M94" s="17">
        <v>3276</v>
      </c>
      <c r="N94" s="17">
        <v>3523</v>
      </c>
      <c r="O94" s="17">
        <v>3450</v>
      </c>
      <c r="P94" s="17">
        <v>3453</v>
      </c>
      <c r="Q94" s="17">
        <v>3060</v>
      </c>
      <c r="R94" s="17">
        <v>2561</v>
      </c>
      <c r="S94" s="17">
        <v>1955</v>
      </c>
      <c r="T94" s="17">
        <v>1357</v>
      </c>
      <c r="U94" s="17">
        <v>936</v>
      </c>
      <c r="V94" s="19">
        <v>1424</v>
      </c>
      <c r="W94" s="18">
        <v>0</v>
      </c>
      <c r="X94" s="17">
        <v>24</v>
      </c>
      <c r="Y94" s="17">
        <v>9</v>
      </c>
      <c r="Z94" s="17">
        <v>20</v>
      </c>
      <c r="AA94" s="16"/>
      <c r="AB94" s="16" t="s">
        <v>4</v>
      </c>
    </row>
    <row r="95" spans="1:28" s="36" customFormat="1" ht="19.5" customHeight="1" x14ac:dyDescent="0.2">
      <c r="A95" s="23"/>
      <c r="B95" s="35" t="s">
        <v>61</v>
      </c>
      <c r="C95" s="23"/>
      <c r="D95" s="23"/>
      <c r="E95" s="20">
        <v>1712</v>
      </c>
      <c r="F95" s="17">
        <v>65</v>
      </c>
      <c r="G95" s="17">
        <v>77</v>
      </c>
      <c r="H95" s="17">
        <v>79</v>
      </c>
      <c r="I95" s="17">
        <v>92</v>
      </c>
      <c r="J95" s="17">
        <v>90</v>
      </c>
      <c r="K95" s="17">
        <v>89</v>
      </c>
      <c r="L95" s="17">
        <v>96</v>
      </c>
      <c r="M95" s="17">
        <v>103</v>
      </c>
      <c r="N95" s="17">
        <v>125</v>
      </c>
      <c r="O95" s="17">
        <v>126</v>
      </c>
      <c r="P95" s="17">
        <v>148</v>
      </c>
      <c r="Q95" s="17">
        <v>136</v>
      </c>
      <c r="R95" s="17">
        <v>134</v>
      </c>
      <c r="S95" s="17">
        <v>99</v>
      </c>
      <c r="T95" s="17">
        <v>69</v>
      </c>
      <c r="U95" s="17">
        <v>45</v>
      </c>
      <c r="V95" s="19">
        <v>96</v>
      </c>
      <c r="W95" s="18">
        <v>0</v>
      </c>
      <c r="X95" s="17">
        <v>0</v>
      </c>
      <c r="Y95" s="17">
        <v>0</v>
      </c>
      <c r="Z95" s="17">
        <v>43</v>
      </c>
      <c r="AA95" s="16"/>
      <c r="AB95" s="34" t="s">
        <v>60</v>
      </c>
    </row>
    <row r="96" spans="1:28" s="33" customFormat="1" ht="19.5" customHeight="1" x14ac:dyDescent="0.2">
      <c r="A96" s="23"/>
      <c r="B96" s="35" t="s">
        <v>59</v>
      </c>
      <c r="C96" s="23"/>
      <c r="D96" s="23"/>
      <c r="E96" s="20">
        <v>2181</v>
      </c>
      <c r="F96" s="17">
        <v>84</v>
      </c>
      <c r="G96" s="17">
        <v>137</v>
      </c>
      <c r="H96" s="17">
        <v>132</v>
      </c>
      <c r="I96" s="17">
        <v>134</v>
      </c>
      <c r="J96" s="17">
        <v>121</v>
      </c>
      <c r="K96" s="17">
        <v>164</v>
      </c>
      <c r="L96" s="17">
        <v>149</v>
      </c>
      <c r="M96" s="17">
        <v>120</v>
      </c>
      <c r="N96" s="17">
        <v>159</v>
      </c>
      <c r="O96" s="17">
        <v>171</v>
      </c>
      <c r="P96" s="17">
        <v>178</v>
      </c>
      <c r="Q96" s="17">
        <v>161</v>
      </c>
      <c r="R96" s="17">
        <v>176</v>
      </c>
      <c r="S96" s="17">
        <v>105</v>
      </c>
      <c r="T96" s="17">
        <v>63</v>
      </c>
      <c r="U96" s="17">
        <v>49</v>
      </c>
      <c r="V96" s="19">
        <v>61</v>
      </c>
      <c r="W96" s="18">
        <v>0</v>
      </c>
      <c r="X96" s="17">
        <v>1</v>
      </c>
      <c r="Y96" s="17">
        <v>0</v>
      </c>
      <c r="Z96" s="17">
        <v>16</v>
      </c>
      <c r="AA96" s="16"/>
      <c r="AB96" s="34" t="s">
        <v>58</v>
      </c>
    </row>
    <row r="97" spans="1:28" s="33" customFormat="1" ht="19.5" customHeight="1" x14ac:dyDescent="0.2">
      <c r="A97" s="23"/>
      <c r="B97" s="35" t="s">
        <v>57</v>
      </c>
      <c r="C97" s="23"/>
      <c r="D97" s="23"/>
      <c r="E97" s="20">
        <v>8818</v>
      </c>
      <c r="F97" s="17">
        <v>377</v>
      </c>
      <c r="G97" s="17">
        <v>468</v>
      </c>
      <c r="H97" s="17">
        <v>440</v>
      </c>
      <c r="I97" s="17">
        <v>458</v>
      </c>
      <c r="J97" s="17">
        <v>517</v>
      </c>
      <c r="K97" s="17">
        <v>530</v>
      </c>
      <c r="L97" s="17">
        <v>523</v>
      </c>
      <c r="M97" s="17">
        <v>589</v>
      </c>
      <c r="N97" s="17">
        <v>663</v>
      </c>
      <c r="O97" s="17">
        <v>604</v>
      </c>
      <c r="P97" s="17">
        <v>660</v>
      </c>
      <c r="Q97" s="17">
        <v>680</v>
      </c>
      <c r="R97" s="17">
        <v>649</v>
      </c>
      <c r="S97" s="17">
        <v>521</v>
      </c>
      <c r="T97" s="17">
        <v>402</v>
      </c>
      <c r="U97" s="17">
        <v>285</v>
      </c>
      <c r="V97" s="19">
        <v>378</v>
      </c>
      <c r="W97" s="18">
        <v>0</v>
      </c>
      <c r="X97" s="17">
        <v>20</v>
      </c>
      <c r="Y97" s="17">
        <v>9</v>
      </c>
      <c r="Z97" s="17">
        <v>45</v>
      </c>
      <c r="AA97" s="16"/>
      <c r="AB97" s="34" t="s">
        <v>56</v>
      </c>
    </row>
    <row r="98" spans="1:28" s="33" customFormat="1" ht="19.5" customHeight="1" x14ac:dyDescent="0.2">
      <c r="A98" s="23"/>
      <c r="B98" s="23" t="s">
        <v>55</v>
      </c>
      <c r="C98" s="23"/>
      <c r="D98" s="23"/>
      <c r="E98" s="20">
        <v>6629</v>
      </c>
      <c r="F98" s="17">
        <v>327</v>
      </c>
      <c r="G98" s="17">
        <v>416</v>
      </c>
      <c r="H98" s="17">
        <v>461</v>
      </c>
      <c r="I98" s="17">
        <v>471</v>
      </c>
      <c r="J98" s="17">
        <v>460</v>
      </c>
      <c r="K98" s="17">
        <v>435</v>
      </c>
      <c r="L98" s="17">
        <v>463</v>
      </c>
      <c r="M98" s="17">
        <v>512</v>
      </c>
      <c r="N98" s="17">
        <v>596</v>
      </c>
      <c r="O98" s="17">
        <v>527</v>
      </c>
      <c r="P98" s="17">
        <v>473</v>
      </c>
      <c r="Q98" s="17">
        <v>441</v>
      </c>
      <c r="R98" s="17">
        <v>329</v>
      </c>
      <c r="S98" s="17">
        <v>267</v>
      </c>
      <c r="T98" s="17">
        <v>163</v>
      </c>
      <c r="U98" s="17">
        <v>110</v>
      </c>
      <c r="V98" s="19">
        <v>169</v>
      </c>
      <c r="W98" s="18">
        <v>0</v>
      </c>
      <c r="X98" s="17">
        <v>3</v>
      </c>
      <c r="Y98" s="17">
        <v>0</v>
      </c>
      <c r="Z98" s="17">
        <v>6</v>
      </c>
      <c r="AA98" s="16"/>
      <c r="AB98" s="16" t="s">
        <v>54</v>
      </c>
    </row>
    <row r="99" spans="1:28" s="33" customFormat="1" ht="19.5" customHeight="1" x14ac:dyDescent="0.2">
      <c r="A99" s="23" t="s">
        <v>53</v>
      </c>
      <c r="B99" s="23"/>
      <c r="C99" s="23"/>
      <c r="D99" s="23"/>
      <c r="E99" s="20">
        <v>100058</v>
      </c>
      <c r="F99" s="17">
        <v>4515</v>
      </c>
      <c r="G99" s="17">
        <v>5621</v>
      </c>
      <c r="H99" s="17">
        <v>5910</v>
      </c>
      <c r="I99" s="17">
        <v>6053</v>
      </c>
      <c r="J99" s="17">
        <v>6466</v>
      </c>
      <c r="K99" s="17">
        <v>7110</v>
      </c>
      <c r="L99" s="17">
        <v>6682</v>
      </c>
      <c r="M99" s="17">
        <v>7376</v>
      </c>
      <c r="N99" s="17">
        <v>7804</v>
      </c>
      <c r="O99" s="17">
        <v>8131</v>
      </c>
      <c r="P99" s="17">
        <v>8156</v>
      </c>
      <c r="Q99" s="17">
        <v>7312</v>
      </c>
      <c r="R99" s="17">
        <v>5911</v>
      </c>
      <c r="S99" s="17">
        <v>4311</v>
      </c>
      <c r="T99" s="17">
        <v>3103</v>
      </c>
      <c r="U99" s="17">
        <v>1982</v>
      </c>
      <c r="V99" s="19">
        <v>2966</v>
      </c>
      <c r="W99" s="18">
        <v>0</v>
      </c>
      <c r="X99" s="17">
        <v>325</v>
      </c>
      <c r="Y99" s="17">
        <v>34</v>
      </c>
      <c r="Z99" s="17">
        <v>290</v>
      </c>
      <c r="AA99" s="25" t="s">
        <v>52</v>
      </c>
      <c r="AB99" s="16"/>
    </row>
    <row r="100" spans="1:28" s="29" customFormat="1" ht="19.5" customHeight="1" x14ac:dyDescent="0.2">
      <c r="A100" s="23"/>
      <c r="B100" s="23" t="s">
        <v>5</v>
      </c>
      <c r="C100" s="23"/>
      <c r="D100" s="23"/>
      <c r="E100" s="20">
        <v>62712</v>
      </c>
      <c r="F100" s="17">
        <v>2969</v>
      </c>
      <c r="G100" s="17">
        <v>3680</v>
      </c>
      <c r="H100" s="17">
        <v>3754</v>
      </c>
      <c r="I100" s="17">
        <v>3870</v>
      </c>
      <c r="J100" s="17">
        <v>4064</v>
      </c>
      <c r="K100" s="17">
        <v>4498</v>
      </c>
      <c r="L100" s="17">
        <v>4329</v>
      </c>
      <c r="M100" s="17">
        <v>4682</v>
      </c>
      <c r="N100" s="17">
        <v>4999</v>
      </c>
      <c r="O100" s="17">
        <v>5150</v>
      </c>
      <c r="P100" s="17">
        <v>5120</v>
      </c>
      <c r="Q100" s="17">
        <v>4513</v>
      </c>
      <c r="R100" s="17">
        <v>3526</v>
      </c>
      <c r="S100" s="17">
        <v>2589</v>
      </c>
      <c r="T100" s="17">
        <v>1828</v>
      </c>
      <c r="U100" s="17">
        <v>1172</v>
      </c>
      <c r="V100" s="19">
        <v>1729</v>
      </c>
      <c r="W100" s="18">
        <v>0</v>
      </c>
      <c r="X100" s="17">
        <v>204</v>
      </c>
      <c r="Y100" s="17">
        <v>2</v>
      </c>
      <c r="Z100" s="17">
        <v>34</v>
      </c>
      <c r="AA100" s="16"/>
      <c r="AB100" s="16" t="s">
        <v>4</v>
      </c>
    </row>
    <row r="101" spans="1:28" s="29" customFormat="1" ht="19.5" customHeight="1" x14ac:dyDescent="0.2">
      <c r="A101" s="23"/>
      <c r="B101" s="23" t="s">
        <v>51</v>
      </c>
      <c r="C101" s="23"/>
      <c r="D101" s="23"/>
      <c r="E101" s="20">
        <v>17813</v>
      </c>
      <c r="F101" s="17">
        <v>633</v>
      </c>
      <c r="G101" s="17">
        <v>851</v>
      </c>
      <c r="H101" s="17">
        <v>979</v>
      </c>
      <c r="I101" s="17">
        <v>948</v>
      </c>
      <c r="J101" s="17">
        <v>1140</v>
      </c>
      <c r="K101" s="17">
        <v>1241</v>
      </c>
      <c r="L101" s="17">
        <v>1104</v>
      </c>
      <c r="M101" s="17">
        <v>1255</v>
      </c>
      <c r="N101" s="17">
        <v>1326</v>
      </c>
      <c r="O101" s="17">
        <v>1398</v>
      </c>
      <c r="P101" s="17">
        <v>1418</v>
      </c>
      <c r="Q101" s="17">
        <v>1375</v>
      </c>
      <c r="R101" s="17">
        <v>1217</v>
      </c>
      <c r="S101" s="17">
        <v>898</v>
      </c>
      <c r="T101" s="17">
        <v>635</v>
      </c>
      <c r="U101" s="17">
        <v>430</v>
      </c>
      <c r="V101" s="19">
        <v>612</v>
      </c>
      <c r="W101" s="18">
        <v>0</v>
      </c>
      <c r="X101" s="17">
        <v>82</v>
      </c>
      <c r="Y101" s="17">
        <v>31</v>
      </c>
      <c r="Z101" s="17">
        <v>240</v>
      </c>
      <c r="AA101" s="15"/>
      <c r="AB101" s="16" t="s">
        <v>50</v>
      </c>
    </row>
    <row r="102" spans="1:28" s="29" customFormat="1" ht="19.5" customHeight="1" x14ac:dyDescent="0.2">
      <c r="A102" s="21"/>
      <c r="B102" s="23" t="s">
        <v>49</v>
      </c>
      <c r="C102" s="23"/>
      <c r="D102" s="23"/>
      <c r="E102" s="20">
        <v>2559</v>
      </c>
      <c r="F102" s="17">
        <v>86</v>
      </c>
      <c r="G102" s="17">
        <v>111</v>
      </c>
      <c r="H102" s="17">
        <v>118</v>
      </c>
      <c r="I102" s="17">
        <v>162</v>
      </c>
      <c r="J102" s="17">
        <v>132</v>
      </c>
      <c r="K102" s="17">
        <v>171</v>
      </c>
      <c r="L102" s="17">
        <v>169</v>
      </c>
      <c r="M102" s="17">
        <v>167</v>
      </c>
      <c r="N102" s="17">
        <v>179</v>
      </c>
      <c r="O102" s="17">
        <v>197</v>
      </c>
      <c r="P102" s="17">
        <v>202</v>
      </c>
      <c r="Q102" s="17">
        <v>219</v>
      </c>
      <c r="R102" s="17">
        <v>189</v>
      </c>
      <c r="S102" s="17">
        <v>141</v>
      </c>
      <c r="T102" s="17">
        <v>119</v>
      </c>
      <c r="U102" s="17">
        <v>63</v>
      </c>
      <c r="V102" s="19">
        <v>128</v>
      </c>
      <c r="W102" s="18">
        <v>0</v>
      </c>
      <c r="X102" s="17">
        <v>5</v>
      </c>
      <c r="Y102" s="17">
        <v>0</v>
      </c>
      <c r="Z102" s="17">
        <v>1</v>
      </c>
      <c r="AA102" s="16"/>
      <c r="AB102" s="16" t="s">
        <v>48</v>
      </c>
    </row>
    <row r="103" spans="1:28" s="29" customFormat="1" ht="19.5" customHeight="1" x14ac:dyDescent="0.2">
      <c r="A103" s="23"/>
      <c r="B103" s="23" t="s">
        <v>47</v>
      </c>
      <c r="C103" s="23"/>
      <c r="D103" s="23"/>
      <c r="E103" s="20">
        <v>5804</v>
      </c>
      <c r="F103" s="17">
        <v>255</v>
      </c>
      <c r="G103" s="17">
        <v>323</v>
      </c>
      <c r="H103" s="17">
        <v>384</v>
      </c>
      <c r="I103" s="17">
        <v>373</v>
      </c>
      <c r="J103" s="17">
        <v>399</v>
      </c>
      <c r="K103" s="17">
        <v>412</v>
      </c>
      <c r="L103" s="17">
        <v>382</v>
      </c>
      <c r="M103" s="17">
        <v>443</v>
      </c>
      <c r="N103" s="17">
        <v>445</v>
      </c>
      <c r="O103" s="17">
        <v>468</v>
      </c>
      <c r="P103" s="17">
        <v>485</v>
      </c>
      <c r="Q103" s="17">
        <v>409</v>
      </c>
      <c r="R103" s="17">
        <v>310</v>
      </c>
      <c r="S103" s="17">
        <v>242</v>
      </c>
      <c r="T103" s="17">
        <v>170</v>
      </c>
      <c r="U103" s="17">
        <v>120</v>
      </c>
      <c r="V103" s="19">
        <v>174</v>
      </c>
      <c r="W103" s="18">
        <v>0</v>
      </c>
      <c r="X103" s="17">
        <v>4</v>
      </c>
      <c r="Y103" s="17">
        <v>0</v>
      </c>
      <c r="Z103" s="17">
        <v>6</v>
      </c>
      <c r="AA103" s="16"/>
      <c r="AB103" s="16" t="s">
        <v>46</v>
      </c>
    </row>
    <row r="104" spans="1:28" s="29" customFormat="1" ht="19.5" customHeight="1" x14ac:dyDescent="0.2">
      <c r="A104" s="23"/>
      <c r="B104" s="23" t="s">
        <v>45</v>
      </c>
      <c r="C104" s="21"/>
      <c r="D104" s="21"/>
      <c r="E104" s="20">
        <v>6676</v>
      </c>
      <c r="F104" s="17">
        <v>356</v>
      </c>
      <c r="G104" s="17">
        <v>412</v>
      </c>
      <c r="H104" s="17">
        <v>416</v>
      </c>
      <c r="I104" s="17">
        <v>413</v>
      </c>
      <c r="J104" s="17">
        <v>421</v>
      </c>
      <c r="K104" s="17">
        <v>454</v>
      </c>
      <c r="L104" s="17">
        <v>407</v>
      </c>
      <c r="M104" s="17">
        <v>491</v>
      </c>
      <c r="N104" s="17">
        <v>521</v>
      </c>
      <c r="O104" s="17">
        <v>564</v>
      </c>
      <c r="P104" s="17">
        <v>532</v>
      </c>
      <c r="Q104" s="17">
        <v>458</v>
      </c>
      <c r="R104" s="17">
        <v>407</v>
      </c>
      <c r="S104" s="17">
        <v>258</v>
      </c>
      <c r="T104" s="17">
        <v>207</v>
      </c>
      <c r="U104" s="17">
        <v>125</v>
      </c>
      <c r="V104" s="19">
        <v>203</v>
      </c>
      <c r="W104" s="18">
        <v>0</v>
      </c>
      <c r="X104" s="17">
        <v>27</v>
      </c>
      <c r="Y104" s="17">
        <v>1</v>
      </c>
      <c r="Z104" s="17">
        <v>3</v>
      </c>
      <c r="AA104" s="16"/>
      <c r="AB104" s="16" t="s">
        <v>44</v>
      </c>
    </row>
    <row r="105" spans="1:28" s="29" customFormat="1" ht="19.5" customHeight="1" x14ac:dyDescent="0.2">
      <c r="A105" s="23"/>
      <c r="B105" s="23" t="s">
        <v>43</v>
      </c>
      <c r="C105" s="23"/>
      <c r="D105" s="23"/>
      <c r="E105" s="20">
        <v>4494</v>
      </c>
      <c r="F105" s="17">
        <v>216</v>
      </c>
      <c r="G105" s="17">
        <v>244</v>
      </c>
      <c r="H105" s="17">
        <v>259</v>
      </c>
      <c r="I105" s="17">
        <v>287</v>
      </c>
      <c r="J105" s="17">
        <v>310</v>
      </c>
      <c r="K105" s="17">
        <v>334</v>
      </c>
      <c r="L105" s="17">
        <v>291</v>
      </c>
      <c r="M105" s="17">
        <v>338</v>
      </c>
      <c r="N105" s="17">
        <v>334</v>
      </c>
      <c r="O105" s="17">
        <v>354</v>
      </c>
      <c r="P105" s="17">
        <v>399</v>
      </c>
      <c r="Q105" s="17">
        <v>338</v>
      </c>
      <c r="R105" s="17">
        <v>262</v>
      </c>
      <c r="S105" s="17">
        <v>183</v>
      </c>
      <c r="T105" s="17">
        <v>144</v>
      </c>
      <c r="U105" s="17">
        <v>72</v>
      </c>
      <c r="V105" s="19">
        <v>120</v>
      </c>
      <c r="W105" s="18">
        <v>0</v>
      </c>
      <c r="X105" s="17">
        <v>3</v>
      </c>
      <c r="Y105" s="17">
        <v>0</v>
      </c>
      <c r="Z105" s="17">
        <v>6</v>
      </c>
      <c r="AA105" s="16"/>
      <c r="AB105" s="16" t="s">
        <v>42</v>
      </c>
    </row>
    <row r="106" spans="1:28" s="29" customFormat="1" ht="19.5" customHeight="1" x14ac:dyDescent="0.2">
      <c r="A106" s="23" t="s">
        <v>41</v>
      </c>
      <c r="B106" s="23"/>
      <c r="C106" s="23"/>
      <c r="D106" s="23"/>
      <c r="E106" s="20">
        <v>30643</v>
      </c>
      <c r="F106" s="17">
        <v>1387</v>
      </c>
      <c r="G106" s="17">
        <v>1791</v>
      </c>
      <c r="H106" s="17">
        <v>1867</v>
      </c>
      <c r="I106" s="17">
        <v>1947</v>
      </c>
      <c r="J106" s="17">
        <v>2094</v>
      </c>
      <c r="K106" s="17">
        <v>2142</v>
      </c>
      <c r="L106" s="17">
        <v>1961</v>
      </c>
      <c r="M106" s="17">
        <v>2383</v>
      </c>
      <c r="N106" s="17">
        <v>2662</v>
      </c>
      <c r="O106" s="17">
        <v>2596</v>
      </c>
      <c r="P106" s="17">
        <v>2384</v>
      </c>
      <c r="Q106" s="17">
        <v>2074</v>
      </c>
      <c r="R106" s="17">
        <v>1769</v>
      </c>
      <c r="S106" s="17">
        <v>1210</v>
      </c>
      <c r="T106" s="17">
        <v>921</v>
      </c>
      <c r="U106" s="17">
        <v>546</v>
      </c>
      <c r="V106" s="19">
        <v>877</v>
      </c>
      <c r="W106" s="18">
        <v>0</v>
      </c>
      <c r="X106" s="17">
        <v>9</v>
      </c>
      <c r="Y106" s="17">
        <v>0</v>
      </c>
      <c r="Z106" s="17">
        <v>23</v>
      </c>
      <c r="AA106" s="25" t="s">
        <v>40</v>
      </c>
      <c r="AB106" s="16"/>
    </row>
    <row r="107" spans="1:28" s="29" customFormat="1" ht="19.5" customHeight="1" x14ac:dyDescent="0.2">
      <c r="A107" s="23" t="s">
        <v>39</v>
      </c>
      <c r="B107" s="31"/>
      <c r="C107" s="31"/>
      <c r="D107" s="32"/>
      <c r="E107" s="20">
        <v>18505</v>
      </c>
      <c r="F107" s="17">
        <v>777</v>
      </c>
      <c r="G107" s="17">
        <v>996</v>
      </c>
      <c r="H107" s="17">
        <v>1030</v>
      </c>
      <c r="I107" s="17">
        <v>1088</v>
      </c>
      <c r="J107" s="17">
        <v>1202</v>
      </c>
      <c r="K107" s="17">
        <v>1355</v>
      </c>
      <c r="L107" s="17">
        <v>1290</v>
      </c>
      <c r="M107" s="17">
        <v>1344</v>
      </c>
      <c r="N107" s="17">
        <v>1384</v>
      </c>
      <c r="O107" s="17">
        <v>1558</v>
      </c>
      <c r="P107" s="17">
        <v>1532</v>
      </c>
      <c r="Q107" s="17">
        <v>1454</v>
      </c>
      <c r="R107" s="17">
        <v>1129</v>
      </c>
      <c r="S107" s="17">
        <v>817</v>
      </c>
      <c r="T107" s="17">
        <v>674</v>
      </c>
      <c r="U107" s="17">
        <v>374</v>
      </c>
      <c r="V107" s="19">
        <v>486</v>
      </c>
      <c r="W107" s="18">
        <v>0</v>
      </c>
      <c r="X107" s="17">
        <v>6</v>
      </c>
      <c r="Y107" s="17">
        <v>1</v>
      </c>
      <c r="Z107" s="17">
        <v>8</v>
      </c>
      <c r="AA107" s="25" t="s">
        <v>38</v>
      </c>
      <c r="AB107" s="16"/>
    </row>
    <row r="108" spans="1:28" s="29" customFormat="1" ht="19.5" customHeight="1" x14ac:dyDescent="0.2">
      <c r="A108" s="23" t="s">
        <v>37</v>
      </c>
      <c r="B108" s="31"/>
      <c r="C108" s="31"/>
      <c r="D108" s="31"/>
      <c r="E108" s="20">
        <v>12890</v>
      </c>
      <c r="F108" s="17">
        <v>509</v>
      </c>
      <c r="G108" s="17">
        <v>667</v>
      </c>
      <c r="H108" s="17">
        <v>707</v>
      </c>
      <c r="I108" s="17">
        <v>729</v>
      </c>
      <c r="J108" s="17">
        <v>863</v>
      </c>
      <c r="K108" s="17">
        <v>949</v>
      </c>
      <c r="L108" s="17">
        <v>754</v>
      </c>
      <c r="M108" s="17">
        <v>858</v>
      </c>
      <c r="N108" s="17">
        <v>1056</v>
      </c>
      <c r="O108" s="17">
        <v>1094</v>
      </c>
      <c r="P108" s="17">
        <v>1049</v>
      </c>
      <c r="Q108" s="17">
        <v>1005</v>
      </c>
      <c r="R108" s="17">
        <v>740</v>
      </c>
      <c r="S108" s="17">
        <v>623</v>
      </c>
      <c r="T108" s="17">
        <v>488</v>
      </c>
      <c r="U108" s="17">
        <v>330</v>
      </c>
      <c r="V108" s="19">
        <v>448</v>
      </c>
      <c r="W108" s="18">
        <v>0</v>
      </c>
      <c r="X108" s="17">
        <v>9</v>
      </c>
      <c r="Y108" s="17">
        <v>2</v>
      </c>
      <c r="Z108" s="17">
        <v>10</v>
      </c>
      <c r="AA108" s="25" t="s">
        <v>36</v>
      </c>
      <c r="AB108" s="16"/>
    </row>
    <row r="109" spans="1:28" s="29" customFormat="1" ht="19.5" customHeight="1" x14ac:dyDescent="0.2">
      <c r="A109" s="23"/>
      <c r="B109" s="23" t="s">
        <v>5</v>
      </c>
      <c r="C109" s="23"/>
      <c r="D109" s="23"/>
      <c r="E109" s="20">
        <v>10676</v>
      </c>
      <c r="F109" s="17">
        <v>422</v>
      </c>
      <c r="G109" s="17">
        <v>564</v>
      </c>
      <c r="H109" s="17">
        <v>580</v>
      </c>
      <c r="I109" s="17">
        <v>607</v>
      </c>
      <c r="J109" s="17">
        <v>720</v>
      </c>
      <c r="K109" s="17">
        <v>782</v>
      </c>
      <c r="L109" s="17">
        <v>625</v>
      </c>
      <c r="M109" s="17">
        <v>706</v>
      </c>
      <c r="N109" s="17">
        <v>872</v>
      </c>
      <c r="O109" s="17">
        <v>898</v>
      </c>
      <c r="P109" s="17">
        <v>865</v>
      </c>
      <c r="Q109" s="17">
        <v>832</v>
      </c>
      <c r="R109" s="17">
        <v>611</v>
      </c>
      <c r="S109" s="17">
        <v>516</v>
      </c>
      <c r="T109" s="17">
        <v>406</v>
      </c>
      <c r="U109" s="17">
        <v>272</v>
      </c>
      <c r="V109" s="19">
        <v>384</v>
      </c>
      <c r="W109" s="18">
        <v>0</v>
      </c>
      <c r="X109" s="17">
        <v>5</v>
      </c>
      <c r="Y109" s="17">
        <v>2</v>
      </c>
      <c r="Z109" s="17">
        <v>7</v>
      </c>
      <c r="AA109" s="16"/>
      <c r="AB109" s="16" t="s">
        <v>4</v>
      </c>
    </row>
    <row r="110" spans="1:28" s="29" customFormat="1" ht="19.5" customHeight="1" x14ac:dyDescent="0.2">
      <c r="A110" s="31"/>
      <c r="B110" s="23" t="s">
        <v>35</v>
      </c>
      <c r="C110" s="23"/>
      <c r="D110" s="23"/>
      <c r="E110" s="20">
        <v>2214</v>
      </c>
      <c r="F110" s="17">
        <v>87</v>
      </c>
      <c r="G110" s="17">
        <v>103</v>
      </c>
      <c r="H110" s="17">
        <v>127</v>
      </c>
      <c r="I110" s="17">
        <v>122</v>
      </c>
      <c r="J110" s="17">
        <v>143</v>
      </c>
      <c r="K110" s="17">
        <v>167</v>
      </c>
      <c r="L110" s="17">
        <v>129</v>
      </c>
      <c r="M110" s="17">
        <v>152</v>
      </c>
      <c r="N110" s="17">
        <v>184</v>
      </c>
      <c r="O110" s="17">
        <v>196</v>
      </c>
      <c r="P110" s="17">
        <v>184</v>
      </c>
      <c r="Q110" s="17">
        <v>173</v>
      </c>
      <c r="R110" s="17">
        <v>129</v>
      </c>
      <c r="S110" s="17">
        <v>107</v>
      </c>
      <c r="T110" s="17">
        <v>82</v>
      </c>
      <c r="U110" s="17">
        <v>58</v>
      </c>
      <c r="V110" s="19">
        <v>64</v>
      </c>
      <c r="W110" s="18">
        <v>0</v>
      </c>
      <c r="X110" s="17">
        <v>4</v>
      </c>
      <c r="Y110" s="17">
        <v>0</v>
      </c>
      <c r="Z110" s="17">
        <v>3</v>
      </c>
      <c r="AA110" s="16"/>
      <c r="AB110" s="16" t="s">
        <v>34</v>
      </c>
    </row>
    <row r="111" spans="1:28" s="29" customFormat="1" ht="19.5" customHeight="1" x14ac:dyDescent="0.2">
      <c r="A111" s="23" t="s">
        <v>33</v>
      </c>
      <c r="B111" s="23"/>
      <c r="C111" s="23"/>
      <c r="D111" s="23"/>
      <c r="E111" s="20">
        <v>22753</v>
      </c>
      <c r="F111" s="17">
        <v>1064</v>
      </c>
      <c r="G111" s="17">
        <v>1342</v>
      </c>
      <c r="H111" s="17">
        <v>1392</v>
      </c>
      <c r="I111" s="17">
        <v>1402</v>
      </c>
      <c r="J111" s="17">
        <v>1507</v>
      </c>
      <c r="K111" s="17">
        <v>1561</v>
      </c>
      <c r="L111" s="17">
        <v>1531</v>
      </c>
      <c r="M111" s="17">
        <v>1806</v>
      </c>
      <c r="N111" s="17">
        <v>1856</v>
      </c>
      <c r="O111" s="17">
        <v>1869</v>
      </c>
      <c r="P111" s="17">
        <v>1783</v>
      </c>
      <c r="Q111" s="17">
        <v>1583</v>
      </c>
      <c r="R111" s="17">
        <v>1261</v>
      </c>
      <c r="S111" s="17">
        <v>949</v>
      </c>
      <c r="T111" s="17">
        <v>734</v>
      </c>
      <c r="U111" s="17">
        <v>434</v>
      </c>
      <c r="V111" s="19">
        <v>642</v>
      </c>
      <c r="W111" s="18">
        <v>0</v>
      </c>
      <c r="X111" s="17">
        <v>25</v>
      </c>
      <c r="Y111" s="17">
        <v>3</v>
      </c>
      <c r="Z111" s="17">
        <v>9</v>
      </c>
      <c r="AA111" s="25" t="s">
        <v>32</v>
      </c>
      <c r="AB111" s="16"/>
    </row>
    <row r="112" spans="1:28" s="29" customFormat="1" ht="19.5" customHeight="1" x14ac:dyDescent="0.2">
      <c r="A112" s="23"/>
      <c r="B112" s="23" t="s">
        <v>5</v>
      </c>
      <c r="C112" s="23"/>
      <c r="D112" s="23"/>
      <c r="E112" s="20">
        <v>21730</v>
      </c>
      <c r="F112" s="17">
        <v>1019</v>
      </c>
      <c r="G112" s="17">
        <v>1284</v>
      </c>
      <c r="H112" s="17">
        <v>1334</v>
      </c>
      <c r="I112" s="17">
        <v>1344</v>
      </c>
      <c r="J112" s="17">
        <v>1451</v>
      </c>
      <c r="K112" s="17">
        <v>1478</v>
      </c>
      <c r="L112" s="17">
        <v>1465</v>
      </c>
      <c r="M112" s="17">
        <v>1729</v>
      </c>
      <c r="N112" s="17">
        <v>1779</v>
      </c>
      <c r="O112" s="17">
        <v>1785</v>
      </c>
      <c r="P112" s="17">
        <v>1706</v>
      </c>
      <c r="Q112" s="17">
        <v>1505</v>
      </c>
      <c r="R112" s="17">
        <v>1198</v>
      </c>
      <c r="S112" s="17">
        <v>894</v>
      </c>
      <c r="T112" s="17">
        <v>702</v>
      </c>
      <c r="U112" s="17">
        <v>415</v>
      </c>
      <c r="V112" s="19">
        <v>606</v>
      </c>
      <c r="W112" s="18">
        <v>0</v>
      </c>
      <c r="X112" s="17">
        <v>24</v>
      </c>
      <c r="Y112" s="17">
        <v>3</v>
      </c>
      <c r="Z112" s="17">
        <v>9</v>
      </c>
      <c r="AA112" s="16"/>
      <c r="AB112" s="16" t="s">
        <v>4</v>
      </c>
    </row>
    <row r="113" spans="1:28" s="29" customFormat="1" ht="19.5" customHeight="1" x14ac:dyDescent="0.2">
      <c r="A113" s="23"/>
      <c r="B113" s="23" t="s">
        <v>31</v>
      </c>
      <c r="C113" s="23"/>
      <c r="D113" s="23"/>
      <c r="E113" s="20">
        <v>1023</v>
      </c>
      <c r="F113" s="17">
        <v>45</v>
      </c>
      <c r="G113" s="17">
        <v>58</v>
      </c>
      <c r="H113" s="17">
        <v>58</v>
      </c>
      <c r="I113" s="17">
        <v>58</v>
      </c>
      <c r="J113" s="17">
        <v>56</v>
      </c>
      <c r="K113" s="17">
        <v>83</v>
      </c>
      <c r="L113" s="17">
        <v>66</v>
      </c>
      <c r="M113" s="17">
        <v>77</v>
      </c>
      <c r="N113" s="17">
        <v>77</v>
      </c>
      <c r="O113" s="17">
        <v>84</v>
      </c>
      <c r="P113" s="17">
        <v>77</v>
      </c>
      <c r="Q113" s="17">
        <v>78</v>
      </c>
      <c r="R113" s="17">
        <v>63</v>
      </c>
      <c r="S113" s="17">
        <v>55</v>
      </c>
      <c r="T113" s="17">
        <v>32</v>
      </c>
      <c r="U113" s="17">
        <v>19</v>
      </c>
      <c r="V113" s="19">
        <v>36</v>
      </c>
      <c r="W113" s="18">
        <v>0</v>
      </c>
      <c r="X113" s="17">
        <v>1</v>
      </c>
      <c r="Y113" s="17">
        <v>0</v>
      </c>
      <c r="Z113" s="17">
        <v>0</v>
      </c>
      <c r="AA113" s="16"/>
      <c r="AB113" s="16" t="s">
        <v>30</v>
      </c>
    </row>
    <row r="114" spans="1:28" s="29" customFormat="1" ht="19.5" customHeight="1" x14ac:dyDescent="0.2">
      <c r="A114" s="23" t="s">
        <v>29</v>
      </c>
      <c r="B114" s="23"/>
      <c r="C114" s="23"/>
      <c r="D114" s="23"/>
      <c r="E114" s="20">
        <v>12534</v>
      </c>
      <c r="F114" s="17">
        <v>587</v>
      </c>
      <c r="G114" s="17">
        <v>710</v>
      </c>
      <c r="H114" s="17">
        <v>808</v>
      </c>
      <c r="I114" s="17">
        <v>858</v>
      </c>
      <c r="J114" s="17">
        <v>869</v>
      </c>
      <c r="K114" s="17">
        <v>865</v>
      </c>
      <c r="L114" s="17">
        <v>864</v>
      </c>
      <c r="M114" s="17">
        <v>958</v>
      </c>
      <c r="N114" s="17">
        <v>1097</v>
      </c>
      <c r="O114" s="17">
        <v>991</v>
      </c>
      <c r="P114" s="17">
        <v>944</v>
      </c>
      <c r="Q114" s="17">
        <v>844</v>
      </c>
      <c r="R114" s="17">
        <v>660</v>
      </c>
      <c r="S114" s="17">
        <v>507</v>
      </c>
      <c r="T114" s="17">
        <v>388</v>
      </c>
      <c r="U114" s="17">
        <v>249</v>
      </c>
      <c r="V114" s="19">
        <v>324</v>
      </c>
      <c r="W114" s="18">
        <v>0</v>
      </c>
      <c r="X114" s="17">
        <v>3</v>
      </c>
      <c r="Y114" s="17">
        <v>1</v>
      </c>
      <c r="Z114" s="17">
        <v>7</v>
      </c>
      <c r="AA114" s="25" t="s">
        <v>28</v>
      </c>
      <c r="AB114" s="16"/>
    </row>
    <row r="115" spans="1:28" s="29" customFormat="1" ht="19.5" customHeight="1" x14ac:dyDescent="0.2">
      <c r="A115" s="23" t="s">
        <v>27</v>
      </c>
      <c r="B115" s="23"/>
      <c r="C115" s="23"/>
      <c r="D115" s="23"/>
      <c r="E115" s="20">
        <v>13850</v>
      </c>
      <c r="F115" s="17">
        <v>583</v>
      </c>
      <c r="G115" s="17">
        <v>682</v>
      </c>
      <c r="H115" s="17">
        <v>750</v>
      </c>
      <c r="I115" s="17">
        <v>790</v>
      </c>
      <c r="J115" s="17">
        <v>970</v>
      </c>
      <c r="K115" s="17">
        <v>938</v>
      </c>
      <c r="L115" s="17">
        <v>876</v>
      </c>
      <c r="M115" s="17">
        <v>922</v>
      </c>
      <c r="N115" s="17">
        <v>1156</v>
      </c>
      <c r="O115" s="17">
        <v>1127</v>
      </c>
      <c r="P115" s="17">
        <v>1232</v>
      </c>
      <c r="Q115" s="17">
        <v>1041</v>
      </c>
      <c r="R115" s="17">
        <v>865</v>
      </c>
      <c r="S115" s="17">
        <v>652</v>
      </c>
      <c r="T115" s="17">
        <v>559</v>
      </c>
      <c r="U115" s="17">
        <v>290</v>
      </c>
      <c r="V115" s="19">
        <v>399</v>
      </c>
      <c r="W115" s="18">
        <v>0</v>
      </c>
      <c r="X115" s="17">
        <v>10</v>
      </c>
      <c r="Y115" s="17">
        <v>2</v>
      </c>
      <c r="Z115" s="17">
        <v>6</v>
      </c>
      <c r="AA115" s="25" t="s">
        <v>26</v>
      </c>
      <c r="AB115" s="16"/>
    </row>
    <row r="116" spans="1:28" s="29" customFormat="1" ht="19.5" customHeight="1" x14ac:dyDescent="0.2">
      <c r="A116" s="23"/>
      <c r="B116" s="23" t="s">
        <v>5</v>
      </c>
      <c r="C116" s="23"/>
      <c r="D116" s="23"/>
      <c r="E116" s="20">
        <v>9755</v>
      </c>
      <c r="F116" s="17">
        <v>416</v>
      </c>
      <c r="G116" s="17">
        <v>483</v>
      </c>
      <c r="H116" s="17">
        <v>537</v>
      </c>
      <c r="I116" s="17">
        <v>544</v>
      </c>
      <c r="J116" s="17">
        <v>635</v>
      </c>
      <c r="K116" s="17">
        <v>659</v>
      </c>
      <c r="L116" s="17">
        <v>608</v>
      </c>
      <c r="M116" s="17">
        <v>650</v>
      </c>
      <c r="N116" s="17">
        <v>825</v>
      </c>
      <c r="O116" s="17">
        <v>767</v>
      </c>
      <c r="P116" s="17">
        <v>858</v>
      </c>
      <c r="Q116" s="17">
        <v>751</v>
      </c>
      <c r="R116" s="17">
        <v>626</v>
      </c>
      <c r="S116" s="17">
        <v>474</v>
      </c>
      <c r="T116" s="17">
        <v>419</v>
      </c>
      <c r="U116" s="17">
        <v>206</v>
      </c>
      <c r="V116" s="19">
        <v>286</v>
      </c>
      <c r="W116" s="18">
        <v>0</v>
      </c>
      <c r="X116" s="17">
        <v>7</v>
      </c>
      <c r="Y116" s="17">
        <v>0</v>
      </c>
      <c r="Z116" s="17">
        <v>4</v>
      </c>
      <c r="AA116" s="16"/>
      <c r="AB116" s="16" t="s">
        <v>4</v>
      </c>
    </row>
    <row r="117" spans="1:28" s="29" customFormat="1" ht="19.5" customHeight="1" x14ac:dyDescent="0.2">
      <c r="A117" s="21"/>
      <c r="B117" s="22" t="s">
        <v>25</v>
      </c>
      <c r="C117" s="22"/>
      <c r="D117" s="23"/>
      <c r="E117" s="20">
        <v>4095</v>
      </c>
      <c r="F117" s="17">
        <v>167</v>
      </c>
      <c r="G117" s="17">
        <v>199</v>
      </c>
      <c r="H117" s="17">
        <v>213</v>
      </c>
      <c r="I117" s="17">
        <v>246</v>
      </c>
      <c r="J117" s="17">
        <v>335</v>
      </c>
      <c r="K117" s="17">
        <v>279</v>
      </c>
      <c r="L117" s="17">
        <v>268</v>
      </c>
      <c r="M117" s="17">
        <v>272</v>
      </c>
      <c r="N117" s="17">
        <v>331</v>
      </c>
      <c r="O117" s="17">
        <v>360</v>
      </c>
      <c r="P117" s="17">
        <v>374</v>
      </c>
      <c r="Q117" s="17">
        <v>290</v>
      </c>
      <c r="R117" s="17">
        <v>239</v>
      </c>
      <c r="S117" s="17">
        <v>178</v>
      </c>
      <c r="T117" s="17">
        <v>140</v>
      </c>
      <c r="U117" s="17">
        <v>84</v>
      </c>
      <c r="V117" s="19">
        <v>113</v>
      </c>
      <c r="W117" s="18">
        <v>0</v>
      </c>
      <c r="X117" s="17">
        <v>3</v>
      </c>
      <c r="Y117" s="17">
        <v>2</v>
      </c>
      <c r="Z117" s="17">
        <v>2</v>
      </c>
      <c r="AA117" s="16"/>
      <c r="AB117" s="16" t="s">
        <v>24</v>
      </c>
    </row>
    <row r="118" spans="1:28" s="29" customFormat="1" ht="19.5" customHeight="1" x14ac:dyDescent="0.2">
      <c r="A118" s="23" t="s">
        <v>23</v>
      </c>
      <c r="B118" s="23"/>
      <c r="C118" s="23"/>
      <c r="D118" s="23"/>
      <c r="E118" s="20">
        <v>20535</v>
      </c>
      <c r="F118" s="17">
        <v>914</v>
      </c>
      <c r="G118" s="17">
        <v>1125</v>
      </c>
      <c r="H118" s="17">
        <v>1159</v>
      </c>
      <c r="I118" s="17">
        <v>1168</v>
      </c>
      <c r="J118" s="17">
        <v>1341</v>
      </c>
      <c r="K118" s="17">
        <v>1379</v>
      </c>
      <c r="L118" s="17">
        <v>1314</v>
      </c>
      <c r="M118" s="17">
        <v>1473</v>
      </c>
      <c r="N118" s="17">
        <v>1606</v>
      </c>
      <c r="O118" s="17">
        <v>1740</v>
      </c>
      <c r="P118" s="17">
        <v>1647</v>
      </c>
      <c r="Q118" s="17">
        <v>1497</v>
      </c>
      <c r="R118" s="17">
        <v>1202</v>
      </c>
      <c r="S118" s="17">
        <v>916</v>
      </c>
      <c r="T118" s="17">
        <v>802</v>
      </c>
      <c r="U118" s="17">
        <v>525</v>
      </c>
      <c r="V118" s="19">
        <v>692</v>
      </c>
      <c r="W118" s="18">
        <v>1</v>
      </c>
      <c r="X118" s="17">
        <v>10</v>
      </c>
      <c r="Y118" s="17">
        <v>0</v>
      </c>
      <c r="Z118" s="17">
        <v>24</v>
      </c>
      <c r="AA118" s="25" t="s">
        <v>22</v>
      </c>
      <c r="AB118" s="16"/>
    </row>
    <row r="119" spans="1:28" s="29" customFormat="1" ht="19.5" customHeight="1" x14ac:dyDescent="0.2">
      <c r="A119" s="23"/>
      <c r="B119" s="23" t="s">
        <v>5</v>
      </c>
      <c r="C119" s="23"/>
      <c r="D119" s="23"/>
      <c r="E119" s="20">
        <v>18450</v>
      </c>
      <c r="F119" s="17">
        <v>829</v>
      </c>
      <c r="G119" s="17">
        <v>1003</v>
      </c>
      <c r="H119" s="17">
        <v>1055</v>
      </c>
      <c r="I119" s="17">
        <v>1044</v>
      </c>
      <c r="J119" s="17">
        <v>1202</v>
      </c>
      <c r="K119" s="17">
        <v>1238</v>
      </c>
      <c r="L119" s="17">
        <v>1183</v>
      </c>
      <c r="M119" s="17">
        <v>1321</v>
      </c>
      <c r="N119" s="17">
        <v>1439</v>
      </c>
      <c r="O119" s="17">
        <v>1574</v>
      </c>
      <c r="P119" s="17">
        <v>1474</v>
      </c>
      <c r="Q119" s="17">
        <v>1348</v>
      </c>
      <c r="R119" s="17">
        <v>1082</v>
      </c>
      <c r="S119" s="17">
        <v>827</v>
      </c>
      <c r="T119" s="17">
        <v>719</v>
      </c>
      <c r="U119" s="17">
        <v>472</v>
      </c>
      <c r="V119" s="19">
        <v>607</v>
      </c>
      <c r="W119" s="18">
        <v>1</v>
      </c>
      <c r="X119" s="17">
        <v>8</v>
      </c>
      <c r="Y119" s="17">
        <v>0</v>
      </c>
      <c r="Z119" s="17">
        <v>24</v>
      </c>
      <c r="AA119" s="16"/>
      <c r="AB119" s="16" t="s">
        <v>4</v>
      </c>
    </row>
    <row r="120" spans="1:28" s="29" customFormat="1" ht="19.5" customHeight="1" x14ac:dyDescent="0.2">
      <c r="A120" s="23"/>
      <c r="B120" s="22" t="s">
        <v>21</v>
      </c>
      <c r="C120" s="23"/>
      <c r="D120" s="23"/>
      <c r="E120" s="20">
        <v>2085</v>
      </c>
      <c r="F120" s="17">
        <v>85</v>
      </c>
      <c r="G120" s="17">
        <v>122</v>
      </c>
      <c r="H120" s="17">
        <v>104</v>
      </c>
      <c r="I120" s="17">
        <v>124</v>
      </c>
      <c r="J120" s="17">
        <v>139</v>
      </c>
      <c r="K120" s="17">
        <v>141</v>
      </c>
      <c r="L120" s="17">
        <v>131</v>
      </c>
      <c r="M120" s="17">
        <v>152</v>
      </c>
      <c r="N120" s="17">
        <v>167</v>
      </c>
      <c r="O120" s="17">
        <v>166</v>
      </c>
      <c r="P120" s="17">
        <v>173</v>
      </c>
      <c r="Q120" s="17">
        <v>149</v>
      </c>
      <c r="R120" s="17">
        <v>120</v>
      </c>
      <c r="S120" s="17">
        <v>89</v>
      </c>
      <c r="T120" s="17">
        <v>83</v>
      </c>
      <c r="U120" s="17">
        <v>53</v>
      </c>
      <c r="V120" s="19">
        <v>85</v>
      </c>
      <c r="W120" s="18">
        <v>0</v>
      </c>
      <c r="X120" s="17">
        <v>2</v>
      </c>
      <c r="Y120" s="17">
        <v>0</v>
      </c>
      <c r="Z120" s="17">
        <v>0</v>
      </c>
      <c r="AA120" s="15"/>
      <c r="AB120" s="15" t="s">
        <v>20</v>
      </c>
    </row>
    <row r="121" spans="1:28" s="29" customFormat="1" ht="19.5" customHeight="1" x14ac:dyDescent="0.2">
      <c r="A121" s="23" t="s">
        <v>19</v>
      </c>
      <c r="B121" s="23"/>
      <c r="C121" s="23"/>
      <c r="D121" s="23"/>
      <c r="E121" s="20">
        <v>16443</v>
      </c>
      <c r="F121" s="17">
        <v>771</v>
      </c>
      <c r="G121" s="17">
        <v>914</v>
      </c>
      <c r="H121" s="17">
        <v>1015</v>
      </c>
      <c r="I121" s="17">
        <v>1019</v>
      </c>
      <c r="J121" s="17">
        <v>1146</v>
      </c>
      <c r="K121" s="17">
        <v>1183</v>
      </c>
      <c r="L121" s="17">
        <v>1070</v>
      </c>
      <c r="M121" s="17">
        <v>1177</v>
      </c>
      <c r="N121" s="17">
        <v>1405</v>
      </c>
      <c r="O121" s="17">
        <v>1345</v>
      </c>
      <c r="P121" s="17">
        <v>1353</v>
      </c>
      <c r="Q121" s="17">
        <v>1112</v>
      </c>
      <c r="R121" s="17">
        <v>942</v>
      </c>
      <c r="S121" s="17">
        <v>760</v>
      </c>
      <c r="T121" s="17">
        <v>522</v>
      </c>
      <c r="U121" s="17">
        <v>290</v>
      </c>
      <c r="V121" s="19">
        <v>406</v>
      </c>
      <c r="W121" s="18">
        <v>0</v>
      </c>
      <c r="X121" s="17">
        <v>6</v>
      </c>
      <c r="Y121" s="17">
        <v>0</v>
      </c>
      <c r="Z121" s="17">
        <v>7</v>
      </c>
      <c r="AA121" s="25" t="s">
        <v>18</v>
      </c>
      <c r="AB121" s="16"/>
    </row>
    <row r="122" spans="1:28" s="29" customFormat="1" ht="19.5" customHeight="1" x14ac:dyDescent="0.2">
      <c r="A122" s="23"/>
      <c r="B122" s="23" t="s">
        <v>5</v>
      </c>
      <c r="C122" s="23"/>
      <c r="D122" s="23"/>
      <c r="E122" s="20">
        <v>14108</v>
      </c>
      <c r="F122" s="17">
        <v>651</v>
      </c>
      <c r="G122" s="17">
        <v>803</v>
      </c>
      <c r="H122" s="17">
        <v>875</v>
      </c>
      <c r="I122" s="17">
        <v>880</v>
      </c>
      <c r="J122" s="17">
        <v>998</v>
      </c>
      <c r="K122" s="17">
        <v>1008</v>
      </c>
      <c r="L122" s="17">
        <v>907</v>
      </c>
      <c r="M122" s="17">
        <v>1026</v>
      </c>
      <c r="N122" s="17">
        <v>1176</v>
      </c>
      <c r="O122" s="17">
        <v>1135</v>
      </c>
      <c r="P122" s="17">
        <v>1172</v>
      </c>
      <c r="Q122" s="17">
        <v>952</v>
      </c>
      <c r="R122" s="17">
        <v>803</v>
      </c>
      <c r="S122" s="17">
        <v>665</v>
      </c>
      <c r="T122" s="17">
        <v>449</v>
      </c>
      <c r="U122" s="17">
        <v>247</v>
      </c>
      <c r="V122" s="19">
        <v>349</v>
      </c>
      <c r="W122" s="18">
        <v>0</v>
      </c>
      <c r="X122" s="17">
        <v>6</v>
      </c>
      <c r="Y122" s="17">
        <v>0</v>
      </c>
      <c r="Z122" s="17">
        <v>6</v>
      </c>
      <c r="AA122" s="16"/>
      <c r="AB122" s="16" t="s">
        <v>4</v>
      </c>
    </row>
    <row r="123" spans="1:28" s="29" customFormat="1" ht="19.5" customHeight="1" x14ac:dyDescent="0.2">
      <c r="A123" s="28"/>
      <c r="B123" s="23" t="s">
        <v>17</v>
      </c>
      <c r="C123" s="23"/>
      <c r="D123" s="23"/>
      <c r="E123" s="20">
        <v>2335</v>
      </c>
      <c r="F123" s="17">
        <v>120</v>
      </c>
      <c r="G123" s="17">
        <v>111</v>
      </c>
      <c r="H123" s="17">
        <v>140</v>
      </c>
      <c r="I123" s="17">
        <v>139</v>
      </c>
      <c r="J123" s="17">
        <v>148</v>
      </c>
      <c r="K123" s="17">
        <v>175</v>
      </c>
      <c r="L123" s="17">
        <v>163</v>
      </c>
      <c r="M123" s="17">
        <v>151</v>
      </c>
      <c r="N123" s="17">
        <v>229</v>
      </c>
      <c r="O123" s="17">
        <v>210</v>
      </c>
      <c r="P123" s="17">
        <v>181</v>
      </c>
      <c r="Q123" s="17">
        <v>160</v>
      </c>
      <c r="R123" s="17">
        <v>139</v>
      </c>
      <c r="S123" s="17">
        <v>95</v>
      </c>
      <c r="T123" s="17">
        <v>73</v>
      </c>
      <c r="U123" s="17">
        <v>43</v>
      </c>
      <c r="V123" s="19">
        <v>57</v>
      </c>
      <c r="W123" s="18">
        <v>0</v>
      </c>
      <c r="X123" s="17">
        <v>0</v>
      </c>
      <c r="Y123" s="17">
        <v>0</v>
      </c>
      <c r="Z123" s="17">
        <v>1</v>
      </c>
      <c r="AA123" s="16"/>
      <c r="AB123" s="15" t="s">
        <v>16</v>
      </c>
    </row>
    <row r="124" spans="1:28" s="29" customFormat="1" ht="19.5" customHeight="1" x14ac:dyDescent="0.2">
      <c r="A124" s="23" t="s">
        <v>15</v>
      </c>
      <c r="B124" s="23"/>
      <c r="C124" s="23"/>
      <c r="D124" s="23"/>
      <c r="E124" s="20">
        <v>12067</v>
      </c>
      <c r="F124" s="17">
        <v>456</v>
      </c>
      <c r="G124" s="17">
        <v>575</v>
      </c>
      <c r="H124" s="17">
        <v>684</v>
      </c>
      <c r="I124" s="17">
        <v>637</v>
      </c>
      <c r="J124" s="17">
        <v>763</v>
      </c>
      <c r="K124" s="17">
        <v>809</v>
      </c>
      <c r="L124" s="17">
        <v>787</v>
      </c>
      <c r="M124" s="17">
        <v>833</v>
      </c>
      <c r="N124" s="17">
        <v>990</v>
      </c>
      <c r="O124" s="17">
        <v>1013</v>
      </c>
      <c r="P124" s="17">
        <v>1064</v>
      </c>
      <c r="Q124" s="17">
        <v>925</v>
      </c>
      <c r="R124" s="17">
        <v>743</v>
      </c>
      <c r="S124" s="17">
        <v>599</v>
      </c>
      <c r="T124" s="17">
        <v>486</v>
      </c>
      <c r="U124" s="17">
        <v>303</v>
      </c>
      <c r="V124" s="19">
        <v>390</v>
      </c>
      <c r="W124" s="18">
        <v>0</v>
      </c>
      <c r="X124" s="17">
        <v>7</v>
      </c>
      <c r="Y124" s="17">
        <v>1</v>
      </c>
      <c r="Z124" s="17">
        <v>2</v>
      </c>
      <c r="AA124" s="30" t="s">
        <v>14</v>
      </c>
      <c r="AB124" s="16"/>
    </row>
    <row r="125" spans="1:28" s="26" customFormat="1" ht="19.5" customHeight="1" x14ac:dyDescent="0.2">
      <c r="A125" s="23"/>
      <c r="B125" s="23" t="s">
        <v>5</v>
      </c>
      <c r="C125" s="23"/>
      <c r="D125" s="23"/>
      <c r="E125" s="20">
        <v>10826</v>
      </c>
      <c r="F125" s="17">
        <v>419</v>
      </c>
      <c r="G125" s="17">
        <v>519</v>
      </c>
      <c r="H125" s="17">
        <v>603</v>
      </c>
      <c r="I125" s="17">
        <v>588</v>
      </c>
      <c r="J125" s="17">
        <v>703</v>
      </c>
      <c r="K125" s="17">
        <v>745</v>
      </c>
      <c r="L125" s="17">
        <v>704</v>
      </c>
      <c r="M125" s="17">
        <v>747</v>
      </c>
      <c r="N125" s="17">
        <v>889</v>
      </c>
      <c r="O125" s="17">
        <v>913</v>
      </c>
      <c r="P125" s="17">
        <v>970</v>
      </c>
      <c r="Q125" s="17">
        <v>815</v>
      </c>
      <c r="R125" s="17">
        <v>667</v>
      </c>
      <c r="S125" s="17">
        <v>525</v>
      </c>
      <c r="T125" s="17">
        <v>422</v>
      </c>
      <c r="U125" s="17">
        <v>266</v>
      </c>
      <c r="V125" s="19">
        <v>324</v>
      </c>
      <c r="W125" s="18">
        <v>0</v>
      </c>
      <c r="X125" s="17">
        <v>5</v>
      </c>
      <c r="Y125" s="17">
        <v>1</v>
      </c>
      <c r="Z125" s="17">
        <v>1</v>
      </c>
      <c r="AA125" s="16"/>
      <c r="AB125" s="16" t="s">
        <v>4</v>
      </c>
    </row>
    <row r="126" spans="1:28" s="26" customFormat="1" ht="19.5" customHeight="1" x14ac:dyDescent="0.2">
      <c r="A126" s="28"/>
      <c r="B126" s="22" t="s">
        <v>13</v>
      </c>
      <c r="C126" s="23"/>
      <c r="D126" s="23"/>
      <c r="E126" s="20">
        <v>1241</v>
      </c>
      <c r="F126" s="17">
        <v>37</v>
      </c>
      <c r="G126" s="17">
        <v>56</v>
      </c>
      <c r="H126" s="17">
        <v>81</v>
      </c>
      <c r="I126" s="17">
        <v>49</v>
      </c>
      <c r="J126" s="17">
        <v>60</v>
      </c>
      <c r="K126" s="17">
        <v>64</v>
      </c>
      <c r="L126" s="17">
        <v>83</v>
      </c>
      <c r="M126" s="17">
        <v>86</v>
      </c>
      <c r="N126" s="17">
        <v>101</v>
      </c>
      <c r="O126" s="17">
        <v>100</v>
      </c>
      <c r="P126" s="17">
        <v>94</v>
      </c>
      <c r="Q126" s="17">
        <v>110</v>
      </c>
      <c r="R126" s="17">
        <v>76</v>
      </c>
      <c r="S126" s="17">
        <v>74</v>
      </c>
      <c r="T126" s="17">
        <v>64</v>
      </c>
      <c r="U126" s="17">
        <v>37</v>
      </c>
      <c r="V126" s="19">
        <v>66</v>
      </c>
      <c r="W126" s="18">
        <v>0</v>
      </c>
      <c r="X126" s="17">
        <v>2</v>
      </c>
      <c r="Y126" s="17">
        <v>0</v>
      </c>
      <c r="Z126" s="17">
        <v>1</v>
      </c>
      <c r="AA126" s="16"/>
      <c r="AB126" s="15" t="s">
        <v>12</v>
      </c>
    </row>
    <row r="127" spans="1:28" s="27" customFormat="1" ht="19.5" customHeight="1" x14ac:dyDescent="0.2">
      <c r="A127" s="23" t="s">
        <v>11</v>
      </c>
      <c r="B127" s="23"/>
      <c r="C127" s="23"/>
      <c r="D127" s="23"/>
      <c r="E127" s="20">
        <v>11934</v>
      </c>
      <c r="F127" s="17">
        <v>452</v>
      </c>
      <c r="G127" s="17">
        <v>580</v>
      </c>
      <c r="H127" s="17">
        <v>668</v>
      </c>
      <c r="I127" s="17">
        <v>716</v>
      </c>
      <c r="J127" s="17">
        <v>772</v>
      </c>
      <c r="K127" s="17">
        <v>765</v>
      </c>
      <c r="L127" s="17">
        <v>721</v>
      </c>
      <c r="M127" s="17">
        <v>835</v>
      </c>
      <c r="N127" s="17">
        <v>987</v>
      </c>
      <c r="O127" s="17">
        <v>1048</v>
      </c>
      <c r="P127" s="17">
        <v>1014</v>
      </c>
      <c r="Q127" s="17">
        <v>903</v>
      </c>
      <c r="R127" s="17">
        <v>707</v>
      </c>
      <c r="S127" s="17">
        <v>568</v>
      </c>
      <c r="T127" s="17">
        <v>483</v>
      </c>
      <c r="U127" s="17">
        <v>287</v>
      </c>
      <c r="V127" s="19">
        <v>400</v>
      </c>
      <c r="W127" s="18">
        <v>0</v>
      </c>
      <c r="X127" s="17">
        <v>8</v>
      </c>
      <c r="Y127" s="17">
        <v>0</v>
      </c>
      <c r="Z127" s="17">
        <v>20</v>
      </c>
      <c r="AA127" s="25" t="s">
        <v>10</v>
      </c>
      <c r="AB127" s="16"/>
    </row>
    <row r="128" spans="1:28" s="27" customFormat="1" ht="19.5" customHeight="1" x14ac:dyDescent="0.2">
      <c r="A128" s="21"/>
      <c r="B128" s="23" t="s">
        <v>5</v>
      </c>
      <c r="C128" s="23"/>
      <c r="D128" s="24"/>
      <c r="E128" s="20">
        <v>10096</v>
      </c>
      <c r="F128" s="17">
        <v>387</v>
      </c>
      <c r="G128" s="17">
        <v>483</v>
      </c>
      <c r="H128" s="17">
        <v>586</v>
      </c>
      <c r="I128" s="17">
        <v>602</v>
      </c>
      <c r="J128" s="17">
        <v>664</v>
      </c>
      <c r="K128" s="17">
        <v>636</v>
      </c>
      <c r="L128" s="17">
        <v>611</v>
      </c>
      <c r="M128" s="17">
        <v>695</v>
      </c>
      <c r="N128" s="17">
        <v>858</v>
      </c>
      <c r="O128" s="17">
        <v>884</v>
      </c>
      <c r="P128" s="17">
        <v>857</v>
      </c>
      <c r="Q128" s="17">
        <v>752</v>
      </c>
      <c r="R128" s="17">
        <v>594</v>
      </c>
      <c r="S128" s="17">
        <v>471</v>
      </c>
      <c r="T128" s="17">
        <v>419</v>
      </c>
      <c r="U128" s="17">
        <v>252</v>
      </c>
      <c r="V128" s="19">
        <v>328</v>
      </c>
      <c r="W128" s="18">
        <v>0</v>
      </c>
      <c r="X128" s="17">
        <v>3</v>
      </c>
      <c r="Y128" s="17">
        <v>0</v>
      </c>
      <c r="Z128" s="17">
        <v>14</v>
      </c>
      <c r="AA128" s="16"/>
      <c r="AB128" s="16" t="s">
        <v>4</v>
      </c>
    </row>
    <row r="129" spans="1:28" s="26" customFormat="1" ht="19.5" customHeight="1" x14ac:dyDescent="0.2">
      <c r="A129" s="23"/>
      <c r="B129" s="22" t="s">
        <v>9</v>
      </c>
      <c r="C129" s="21"/>
      <c r="D129" s="21"/>
      <c r="E129" s="20">
        <v>1838</v>
      </c>
      <c r="F129" s="17">
        <v>65</v>
      </c>
      <c r="G129" s="17">
        <v>97</v>
      </c>
      <c r="H129" s="17">
        <v>82</v>
      </c>
      <c r="I129" s="17">
        <v>114</v>
      </c>
      <c r="J129" s="17">
        <v>108</v>
      </c>
      <c r="K129" s="17">
        <v>129</v>
      </c>
      <c r="L129" s="17">
        <v>110</v>
      </c>
      <c r="M129" s="17">
        <v>140</v>
      </c>
      <c r="N129" s="17">
        <v>129</v>
      </c>
      <c r="O129" s="17">
        <v>164</v>
      </c>
      <c r="P129" s="17">
        <v>157</v>
      </c>
      <c r="Q129" s="17">
        <v>151</v>
      </c>
      <c r="R129" s="17">
        <v>113</v>
      </c>
      <c r="S129" s="17">
        <v>97</v>
      </c>
      <c r="T129" s="17">
        <v>64</v>
      </c>
      <c r="U129" s="17">
        <v>35</v>
      </c>
      <c r="V129" s="19">
        <v>72</v>
      </c>
      <c r="W129" s="18">
        <v>0</v>
      </c>
      <c r="X129" s="17">
        <v>5</v>
      </c>
      <c r="Y129" s="17">
        <v>0</v>
      </c>
      <c r="Z129" s="17">
        <v>6</v>
      </c>
      <c r="AA129" s="16"/>
      <c r="AB129" s="15" t="s">
        <v>8</v>
      </c>
    </row>
    <row r="130" spans="1:28" s="14" customFormat="1" ht="19.5" customHeight="1" x14ac:dyDescent="0.2">
      <c r="A130" s="23" t="s">
        <v>7</v>
      </c>
      <c r="B130" s="23"/>
      <c r="C130" s="23"/>
      <c r="D130" s="23"/>
      <c r="E130" s="20">
        <v>18439</v>
      </c>
      <c r="F130" s="17">
        <v>816</v>
      </c>
      <c r="G130" s="17">
        <v>848</v>
      </c>
      <c r="H130" s="17">
        <v>898</v>
      </c>
      <c r="I130" s="17">
        <v>991</v>
      </c>
      <c r="J130" s="17">
        <v>1188</v>
      </c>
      <c r="K130" s="17">
        <v>1292</v>
      </c>
      <c r="L130" s="17">
        <v>1151</v>
      </c>
      <c r="M130" s="17">
        <v>1302</v>
      </c>
      <c r="N130" s="17">
        <v>1483</v>
      </c>
      <c r="O130" s="17">
        <v>1562</v>
      </c>
      <c r="P130" s="17">
        <v>1606</v>
      </c>
      <c r="Q130" s="17">
        <v>1364</v>
      </c>
      <c r="R130" s="17">
        <v>1125</v>
      </c>
      <c r="S130" s="17">
        <v>828</v>
      </c>
      <c r="T130" s="17">
        <v>720</v>
      </c>
      <c r="U130" s="17">
        <v>460</v>
      </c>
      <c r="V130" s="19">
        <v>788</v>
      </c>
      <c r="W130" s="18">
        <v>0</v>
      </c>
      <c r="X130" s="17">
        <v>5</v>
      </c>
      <c r="Y130" s="17">
        <v>0</v>
      </c>
      <c r="Z130" s="17">
        <v>12</v>
      </c>
      <c r="AA130" s="25" t="s">
        <v>6</v>
      </c>
      <c r="AB130" s="16"/>
    </row>
    <row r="131" spans="1:28" s="14" customFormat="1" ht="19.5" customHeight="1" x14ac:dyDescent="0.2">
      <c r="A131" s="21"/>
      <c r="B131" s="23" t="s">
        <v>5</v>
      </c>
      <c r="C131" s="23"/>
      <c r="D131" s="24"/>
      <c r="E131" s="20">
        <v>15836</v>
      </c>
      <c r="F131" s="17">
        <v>712</v>
      </c>
      <c r="G131" s="17">
        <v>743</v>
      </c>
      <c r="H131" s="17">
        <v>790</v>
      </c>
      <c r="I131" s="17">
        <v>854</v>
      </c>
      <c r="J131" s="17">
        <v>1026</v>
      </c>
      <c r="K131" s="17">
        <v>1111</v>
      </c>
      <c r="L131" s="17">
        <v>993</v>
      </c>
      <c r="M131" s="17">
        <v>1114</v>
      </c>
      <c r="N131" s="17">
        <v>1275</v>
      </c>
      <c r="O131" s="17">
        <v>1360</v>
      </c>
      <c r="P131" s="17">
        <v>1378</v>
      </c>
      <c r="Q131" s="17">
        <v>1141</v>
      </c>
      <c r="R131" s="17">
        <v>948</v>
      </c>
      <c r="S131" s="17">
        <v>694</v>
      </c>
      <c r="T131" s="17">
        <v>616</v>
      </c>
      <c r="U131" s="17">
        <v>393</v>
      </c>
      <c r="V131" s="19">
        <v>675</v>
      </c>
      <c r="W131" s="18">
        <v>0</v>
      </c>
      <c r="X131" s="17">
        <v>5</v>
      </c>
      <c r="Y131" s="17">
        <v>0</v>
      </c>
      <c r="Z131" s="17">
        <v>8</v>
      </c>
      <c r="AA131" s="16"/>
      <c r="AB131" s="16" t="s">
        <v>4</v>
      </c>
    </row>
    <row r="132" spans="1:28" s="14" customFormat="1" ht="19.5" customHeight="1" x14ac:dyDescent="0.2">
      <c r="A132" s="23"/>
      <c r="B132" s="22" t="s">
        <v>3</v>
      </c>
      <c r="C132" s="21"/>
      <c r="D132" s="21"/>
      <c r="E132" s="20">
        <v>2603</v>
      </c>
      <c r="F132" s="17">
        <v>104</v>
      </c>
      <c r="G132" s="17">
        <v>105</v>
      </c>
      <c r="H132" s="17">
        <v>108</v>
      </c>
      <c r="I132" s="17">
        <v>137</v>
      </c>
      <c r="J132" s="17">
        <v>162</v>
      </c>
      <c r="K132" s="17">
        <v>181</v>
      </c>
      <c r="L132" s="17">
        <v>158</v>
      </c>
      <c r="M132" s="17">
        <v>188</v>
      </c>
      <c r="N132" s="17">
        <v>208</v>
      </c>
      <c r="O132" s="17">
        <v>202</v>
      </c>
      <c r="P132" s="17">
        <v>228</v>
      </c>
      <c r="Q132" s="17">
        <v>223</v>
      </c>
      <c r="R132" s="17">
        <v>177</v>
      </c>
      <c r="S132" s="17">
        <v>134</v>
      </c>
      <c r="T132" s="17">
        <v>104</v>
      </c>
      <c r="U132" s="17">
        <v>67</v>
      </c>
      <c r="V132" s="19">
        <v>113</v>
      </c>
      <c r="W132" s="18">
        <v>0</v>
      </c>
      <c r="X132" s="17">
        <v>0</v>
      </c>
      <c r="Y132" s="17">
        <v>0</v>
      </c>
      <c r="Z132" s="17">
        <v>4</v>
      </c>
      <c r="AA132" s="16"/>
      <c r="AB132" s="15" t="s">
        <v>2</v>
      </c>
    </row>
    <row r="133" spans="1:28" ht="6.75" customHeight="1" x14ac:dyDescent="0.3">
      <c r="A133" s="13"/>
      <c r="B133" s="13"/>
      <c r="C133" s="13"/>
      <c r="D133" s="12"/>
      <c r="E133" s="101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100"/>
      <c r="W133" s="99"/>
      <c r="X133" s="98"/>
      <c r="Y133" s="98"/>
      <c r="Z133" s="98"/>
      <c r="AA133" s="7"/>
      <c r="AB133" s="6"/>
    </row>
    <row r="134" spans="1:28" x14ac:dyDescent="0.3">
      <c r="A134" s="4" t="s">
        <v>1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4" t="s">
        <v>241</v>
      </c>
      <c r="O134" s="4"/>
      <c r="P134" s="5"/>
      <c r="Q134" s="5"/>
      <c r="R134" s="5"/>
      <c r="S134" s="5"/>
      <c r="T134" s="5"/>
      <c r="U134" s="5"/>
      <c r="V134" s="5"/>
      <c r="W134" s="5"/>
      <c r="X134" s="5"/>
      <c r="Y134" s="97"/>
      <c r="Z134" s="97"/>
      <c r="AA134" s="3"/>
    </row>
    <row r="135" spans="1:28" x14ac:dyDescent="0.3">
      <c r="A135" s="4" t="s">
        <v>0</v>
      </c>
      <c r="B135" s="4"/>
      <c r="C135" s="4"/>
      <c r="D135" s="4"/>
      <c r="N135" s="96" t="s">
        <v>240</v>
      </c>
      <c r="O135" s="96"/>
      <c r="P135" s="96"/>
      <c r="Q135" s="4"/>
      <c r="Y135" s="95"/>
      <c r="Z135" s="95"/>
      <c r="AA135" s="3"/>
    </row>
    <row r="136" spans="1:28" x14ac:dyDescent="0.3">
      <c r="AA136" s="2"/>
    </row>
  </sheetData>
  <mergeCells count="5">
    <mergeCell ref="A3:D7"/>
    <mergeCell ref="F3:Z3"/>
    <mergeCell ref="AA3:AB7"/>
    <mergeCell ref="A8:D8"/>
    <mergeCell ref="AA8:AB8"/>
  </mergeCells>
  <pageMargins left="0.31496062992125984" right="0" top="0.74803149606299213" bottom="0.55118110236220474" header="0.31496062992125984" footer="0.31496062992125984"/>
  <pageSetup paperSize="9" scale="7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K156"/>
  <sheetViews>
    <sheetView showGridLines="0" topLeftCell="A97" zoomScaleNormal="100" workbookViewId="0">
      <selection activeCell="G103" sqref="G103"/>
    </sheetView>
  </sheetViews>
  <sheetFormatPr defaultColWidth="7.25" defaultRowHeight="18.75" x14ac:dyDescent="0.3"/>
  <cols>
    <col min="1" max="1" width="2.375" style="128" customWidth="1"/>
    <col min="2" max="2" width="6" style="128" customWidth="1"/>
    <col min="3" max="3" width="4.625" style="128" customWidth="1"/>
    <col min="4" max="4" width="1.125" style="128" customWidth="1"/>
    <col min="5" max="5" width="7.125" style="128" customWidth="1"/>
    <col min="6" max="7" width="5.25" style="128" customWidth="1"/>
    <col min="8" max="8" width="5" style="128" customWidth="1"/>
    <col min="9" max="10" width="5.125" style="128" customWidth="1"/>
    <col min="11" max="11" width="5.375" style="128" customWidth="1"/>
    <col min="12" max="12" width="5.25" style="128" customWidth="1"/>
    <col min="13" max="21" width="5.125" style="128" customWidth="1"/>
    <col min="22" max="22" width="4.625" style="128" customWidth="1"/>
    <col min="23" max="23" width="5.125" style="128" customWidth="1"/>
    <col min="24" max="24" width="6.625" style="128" customWidth="1"/>
    <col min="25" max="25" width="7" style="128" customWidth="1"/>
    <col min="26" max="26" width="12.25" style="128" customWidth="1"/>
    <col min="27" max="27" width="1" style="128" customWidth="1"/>
    <col min="28" max="28" width="11.875" style="128" customWidth="1"/>
    <col min="29" max="29" width="2.125" style="128" customWidth="1"/>
    <col min="30" max="30" width="4.625" style="128" customWidth="1"/>
    <col min="31" max="31" width="2.625" style="128" customWidth="1"/>
    <col min="32" max="32" width="3.25" style="129" customWidth="1"/>
    <col min="33" max="33" width="7.25" style="129"/>
    <col min="34" max="16384" width="7.25" style="128"/>
  </cols>
  <sheetData>
    <row r="1" spans="1:37" s="177" customFormat="1" ht="26.45" customHeight="1" x14ac:dyDescent="0.3">
      <c r="A1" s="179" t="s">
        <v>403</v>
      </c>
      <c r="B1" s="234"/>
      <c r="C1" s="178"/>
      <c r="AF1" s="132"/>
      <c r="AG1" s="132"/>
    </row>
    <row r="2" spans="1:37" s="176" customFormat="1" x14ac:dyDescent="0.3">
      <c r="A2" s="179" t="s">
        <v>402</v>
      </c>
      <c r="B2" s="234"/>
      <c r="C2" s="178"/>
      <c r="D2" s="177"/>
      <c r="AF2" s="131"/>
      <c r="AG2" s="131"/>
    </row>
    <row r="3" spans="1:37" ht="6" customHeight="1" x14ac:dyDescent="0.3"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E3" s="129"/>
      <c r="AG3" s="128"/>
    </row>
    <row r="4" spans="1:37" s="134" customFormat="1" ht="21.75" customHeight="1" x14ac:dyDescent="0.25">
      <c r="A4" s="175" t="s">
        <v>374</v>
      </c>
      <c r="B4" s="175"/>
      <c r="C4" s="175"/>
      <c r="D4" s="174"/>
      <c r="E4" s="173"/>
      <c r="F4" s="172" t="s">
        <v>234</v>
      </c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0"/>
      <c r="AA4" s="169" t="s">
        <v>373</v>
      </c>
      <c r="AB4" s="168"/>
      <c r="AC4" s="233"/>
      <c r="AF4" s="130"/>
      <c r="AG4" s="130"/>
    </row>
    <row r="5" spans="1:37" s="134" customFormat="1" ht="15.75" x14ac:dyDescent="0.25">
      <c r="A5" s="165"/>
      <c r="B5" s="165"/>
      <c r="C5" s="165"/>
      <c r="D5" s="164"/>
      <c r="E5" s="232"/>
      <c r="F5" s="231"/>
      <c r="G5" s="230"/>
      <c r="H5" s="161"/>
      <c r="I5" s="160"/>
      <c r="J5" s="161"/>
      <c r="K5" s="160"/>
      <c r="L5" s="161"/>
      <c r="M5" s="160"/>
      <c r="N5" s="161"/>
      <c r="O5" s="160"/>
      <c r="P5" s="161"/>
      <c r="Q5" s="160"/>
      <c r="R5" s="161"/>
      <c r="S5" s="160"/>
      <c r="T5" s="161"/>
      <c r="U5" s="160"/>
      <c r="V5" s="167" t="s">
        <v>232</v>
      </c>
      <c r="W5" s="103"/>
      <c r="X5" s="103" t="s">
        <v>231</v>
      </c>
      <c r="Y5" s="103" t="s">
        <v>230</v>
      </c>
      <c r="Z5" s="103" t="s">
        <v>229</v>
      </c>
      <c r="AA5" s="157"/>
      <c r="AB5" s="156"/>
      <c r="AF5" s="130"/>
      <c r="AG5" s="130"/>
    </row>
    <row r="6" spans="1:37" s="134" customFormat="1" ht="15.75" x14ac:dyDescent="0.25">
      <c r="A6" s="165"/>
      <c r="B6" s="165"/>
      <c r="C6" s="165"/>
      <c r="D6" s="164"/>
      <c r="E6" s="228" t="s">
        <v>224</v>
      </c>
      <c r="F6" s="229"/>
      <c r="G6" s="229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3" t="s">
        <v>228</v>
      </c>
      <c r="W6" s="158" t="s">
        <v>222</v>
      </c>
      <c r="X6" s="158" t="s">
        <v>227</v>
      </c>
      <c r="Y6" s="158" t="s">
        <v>226</v>
      </c>
      <c r="Z6" s="158" t="s">
        <v>225</v>
      </c>
      <c r="AA6" s="157"/>
      <c r="AB6" s="156"/>
      <c r="AF6" s="130"/>
      <c r="AG6" s="130"/>
    </row>
    <row r="7" spans="1:37" s="134" customFormat="1" ht="15.75" x14ac:dyDescent="0.25">
      <c r="A7" s="165"/>
      <c r="B7" s="165"/>
      <c r="C7" s="165"/>
      <c r="D7" s="164"/>
      <c r="E7" s="228" t="s">
        <v>196</v>
      </c>
      <c r="F7" s="160" t="s">
        <v>218</v>
      </c>
      <c r="G7" s="161" t="s">
        <v>217</v>
      </c>
      <c r="H7" s="160" t="s">
        <v>216</v>
      </c>
      <c r="I7" s="160" t="s">
        <v>215</v>
      </c>
      <c r="J7" s="161" t="s">
        <v>214</v>
      </c>
      <c r="K7" s="160" t="s">
        <v>213</v>
      </c>
      <c r="L7" s="161" t="s">
        <v>212</v>
      </c>
      <c r="M7" s="160" t="s">
        <v>211</v>
      </c>
      <c r="N7" s="161" t="s">
        <v>210</v>
      </c>
      <c r="O7" s="160" t="s">
        <v>209</v>
      </c>
      <c r="P7" s="161" t="s">
        <v>208</v>
      </c>
      <c r="Q7" s="160" t="s">
        <v>207</v>
      </c>
      <c r="R7" s="161" t="s">
        <v>206</v>
      </c>
      <c r="S7" s="160" t="s">
        <v>205</v>
      </c>
      <c r="T7" s="161" t="s">
        <v>204</v>
      </c>
      <c r="U7" s="160" t="s">
        <v>203</v>
      </c>
      <c r="V7" s="159" t="s">
        <v>223</v>
      </c>
      <c r="W7" s="158" t="s">
        <v>201</v>
      </c>
      <c r="X7" s="158" t="s">
        <v>221</v>
      </c>
      <c r="Y7" s="158" t="s">
        <v>220</v>
      </c>
      <c r="Z7" s="158" t="s">
        <v>219</v>
      </c>
      <c r="AA7" s="157"/>
      <c r="AB7" s="156"/>
      <c r="AF7" s="130"/>
      <c r="AG7" s="130"/>
    </row>
    <row r="8" spans="1:37" s="134" customFormat="1" ht="15.75" x14ac:dyDescent="0.25">
      <c r="A8" s="155"/>
      <c r="B8" s="155"/>
      <c r="C8" s="155"/>
      <c r="D8" s="154"/>
      <c r="E8" s="227"/>
      <c r="F8" s="225"/>
      <c r="G8" s="226"/>
      <c r="H8" s="225"/>
      <c r="I8" s="225"/>
      <c r="J8" s="226"/>
      <c r="K8" s="225"/>
      <c r="L8" s="226"/>
      <c r="M8" s="225"/>
      <c r="N8" s="226"/>
      <c r="O8" s="225"/>
      <c r="P8" s="226"/>
      <c r="Q8" s="225"/>
      <c r="R8" s="226"/>
      <c r="S8" s="225"/>
      <c r="T8" s="226"/>
      <c r="U8" s="225"/>
      <c r="V8" s="224" t="s">
        <v>202</v>
      </c>
      <c r="W8" s="150"/>
      <c r="X8" s="150" t="s">
        <v>200</v>
      </c>
      <c r="Y8" s="150" t="s">
        <v>199</v>
      </c>
      <c r="Z8" s="150" t="s">
        <v>198</v>
      </c>
      <c r="AA8" s="149"/>
      <c r="AB8" s="148"/>
      <c r="AC8" s="142"/>
      <c r="AF8" s="130"/>
      <c r="AG8" s="191"/>
      <c r="AH8" s="135"/>
      <c r="AI8" s="135"/>
      <c r="AJ8" s="135"/>
      <c r="AK8" s="135"/>
    </row>
    <row r="9" spans="1:37" s="134" customFormat="1" ht="4.5" customHeight="1" x14ac:dyDescent="0.25">
      <c r="A9" s="223"/>
      <c r="B9" s="223"/>
      <c r="C9" s="223"/>
      <c r="D9" s="223"/>
      <c r="E9" s="222"/>
      <c r="F9" s="221"/>
      <c r="G9" s="219"/>
      <c r="H9" s="220"/>
      <c r="I9" s="219"/>
      <c r="J9" s="220"/>
      <c r="K9" s="219"/>
      <c r="L9" s="220"/>
      <c r="M9" s="219"/>
      <c r="N9" s="220"/>
      <c r="O9" s="219"/>
      <c r="P9" s="220"/>
      <c r="Q9" s="219"/>
      <c r="R9" s="220"/>
      <c r="S9" s="219"/>
      <c r="T9" s="220"/>
      <c r="U9" s="219"/>
      <c r="V9" s="218"/>
      <c r="W9" s="217"/>
      <c r="X9" s="217"/>
      <c r="Y9" s="217"/>
      <c r="Z9" s="217"/>
      <c r="AA9" s="216"/>
      <c r="AB9" s="216"/>
      <c r="AF9" s="192"/>
      <c r="AG9" s="192"/>
    </row>
    <row r="10" spans="1:37" s="209" customFormat="1" ht="17.25" customHeight="1" x14ac:dyDescent="0.2">
      <c r="A10" s="215" t="s">
        <v>197</v>
      </c>
      <c r="E10" s="214">
        <v>2648927</v>
      </c>
      <c r="F10" s="211">
        <v>123437</v>
      </c>
      <c r="G10" s="213">
        <v>149839</v>
      </c>
      <c r="H10" s="214">
        <v>157725</v>
      </c>
      <c r="I10" s="211">
        <v>162334</v>
      </c>
      <c r="J10" s="213">
        <v>182200</v>
      </c>
      <c r="K10" s="212">
        <v>187657</v>
      </c>
      <c r="L10" s="211">
        <v>181121</v>
      </c>
      <c r="M10" s="212">
        <v>201144</v>
      </c>
      <c r="N10" s="214">
        <v>218042</v>
      </c>
      <c r="O10" s="211">
        <v>216572</v>
      </c>
      <c r="P10" s="213">
        <v>206237</v>
      </c>
      <c r="Q10" s="211">
        <v>180419</v>
      </c>
      <c r="R10" s="212">
        <v>137542</v>
      </c>
      <c r="S10" s="211">
        <v>111652</v>
      </c>
      <c r="T10" s="212">
        <v>81500</v>
      </c>
      <c r="U10" s="211">
        <v>52744</v>
      </c>
      <c r="V10" s="212">
        <v>69950</v>
      </c>
      <c r="W10" s="211">
        <v>4</v>
      </c>
      <c r="X10" s="212">
        <v>3364</v>
      </c>
      <c r="Y10" s="211">
        <v>4618</v>
      </c>
      <c r="Z10" s="211">
        <v>20826</v>
      </c>
      <c r="AA10" s="210" t="s">
        <v>196</v>
      </c>
      <c r="AB10" s="210"/>
    </row>
    <row r="11" spans="1:37" s="135" customFormat="1" ht="17.25" customHeight="1" x14ac:dyDescent="0.25">
      <c r="A11" s="147"/>
      <c r="B11" s="147" t="s">
        <v>401</v>
      </c>
      <c r="C11" s="147"/>
      <c r="D11" s="207"/>
      <c r="E11" s="201">
        <f>E10-E12</f>
        <v>631302</v>
      </c>
      <c r="F11" s="200">
        <f>F10-F12</f>
        <v>27202</v>
      </c>
      <c r="G11" s="200">
        <f>G10-G12</f>
        <v>33799</v>
      </c>
      <c r="H11" s="200">
        <f>H10-H12</f>
        <v>36261</v>
      </c>
      <c r="I11" s="200">
        <f>I10-I12</f>
        <v>37773</v>
      </c>
      <c r="J11" s="200">
        <f>J10-J12</f>
        <v>47532</v>
      </c>
      <c r="K11" s="200">
        <f>K10-K12</f>
        <v>43954</v>
      </c>
      <c r="L11" s="200">
        <f>L10-L12</f>
        <v>42061</v>
      </c>
      <c r="M11" s="200">
        <f>M10-M12</f>
        <v>45585</v>
      </c>
      <c r="N11" s="200">
        <f>N10-N12</f>
        <v>49557</v>
      </c>
      <c r="O11" s="200">
        <f>O10-O12</f>
        <v>49318</v>
      </c>
      <c r="P11" s="200">
        <f>P10-P12</f>
        <v>48432</v>
      </c>
      <c r="Q11" s="200">
        <f>Q10-Q12</f>
        <v>45380</v>
      </c>
      <c r="R11" s="200">
        <f>R10-R12</f>
        <v>35304</v>
      </c>
      <c r="S11" s="200">
        <f>S10-S12</f>
        <v>27521</v>
      </c>
      <c r="T11" s="200">
        <f>T10-T12</f>
        <v>19937</v>
      </c>
      <c r="U11" s="200">
        <f>U10-U12</f>
        <v>13250</v>
      </c>
      <c r="V11" s="200">
        <f>V10-V12</f>
        <v>17729</v>
      </c>
      <c r="W11" s="201">
        <f>W10-W12</f>
        <v>2</v>
      </c>
      <c r="X11" s="201">
        <f>X10-X12</f>
        <v>1458</v>
      </c>
      <c r="Y11" s="201">
        <f>Y10-Y12</f>
        <v>2642</v>
      </c>
      <c r="Z11" s="194">
        <f>Z10-Z12</f>
        <v>6605</v>
      </c>
      <c r="AA11" s="143"/>
      <c r="AB11" s="143" t="s">
        <v>400</v>
      </c>
      <c r="AF11" s="191"/>
      <c r="AG11" s="191"/>
    </row>
    <row r="12" spans="1:37" s="135" customFormat="1" ht="17.25" customHeight="1" x14ac:dyDescent="0.25">
      <c r="A12" s="147"/>
      <c r="B12" s="147" t="s">
        <v>5</v>
      </c>
      <c r="C12" s="147"/>
      <c r="E12" s="201">
        <v>2017625</v>
      </c>
      <c r="F12" s="198">
        <v>96235</v>
      </c>
      <c r="G12" s="199">
        <v>116040</v>
      </c>
      <c r="H12" s="200">
        <v>121464</v>
      </c>
      <c r="I12" s="198">
        <v>124561</v>
      </c>
      <c r="J12" s="199">
        <v>134668</v>
      </c>
      <c r="K12" s="197">
        <v>143703</v>
      </c>
      <c r="L12" s="198">
        <v>139060</v>
      </c>
      <c r="M12" s="197">
        <v>155559</v>
      </c>
      <c r="N12" s="200">
        <v>168485</v>
      </c>
      <c r="O12" s="198">
        <v>167254</v>
      </c>
      <c r="P12" s="199">
        <v>157805</v>
      </c>
      <c r="Q12" s="198">
        <v>135039</v>
      </c>
      <c r="R12" s="197">
        <v>102238</v>
      </c>
      <c r="S12" s="198">
        <v>84131</v>
      </c>
      <c r="T12" s="197">
        <v>61563</v>
      </c>
      <c r="U12" s="198">
        <v>39494</v>
      </c>
      <c r="V12" s="197">
        <v>52221</v>
      </c>
      <c r="W12" s="196">
        <v>2</v>
      </c>
      <c r="X12" s="208">
        <v>1906</v>
      </c>
      <c r="Y12" s="194">
        <v>1976</v>
      </c>
      <c r="Z12" s="194">
        <v>14221</v>
      </c>
      <c r="AA12" s="143"/>
      <c r="AB12" s="143" t="s">
        <v>4</v>
      </c>
      <c r="AF12" s="191"/>
    </row>
    <row r="13" spans="1:37" s="135" customFormat="1" ht="17.25" customHeight="1" x14ac:dyDescent="0.25">
      <c r="A13" s="147"/>
      <c r="B13" s="147" t="s">
        <v>353</v>
      </c>
      <c r="C13" s="147"/>
      <c r="E13" s="201">
        <v>1303944</v>
      </c>
      <c r="F13" s="198">
        <v>63431</v>
      </c>
      <c r="G13" s="199">
        <v>77108</v>
      </c>
      <c r="H13" s="200">
        <v>81157</v>
      </c>
      <c r="I13" s="198">
        <v>83611</v>
      </c>
      <c r="J13" s="199">
        <v>93601</v>
      </c>
      <c r="K13" s="197">
        <v>96072</v>
      </c>
      <c r="L13" s="198">
        <v>92172</v>
      </c>
      <c r="M13" s="197">
        <v>100655</v>
      </c>
      <c r="N13" s="200">
        <v>108155</v>
      </c>
      <c r="O13" s="198">
        <v>105383</v>
      </c>
      <c r="P13" s="199">
        <v>98602</v>
      </c>
      <c r="Q13" s="198">
        <v>85260</v>
      </c>
      <c r="R13" s="197">
        <v>63966</v>
      </c>
      <c r="S13" s="198">
        <v>51133</v>
      </c>
      <c r="T13" s="197">
        <v>36574</v>
      </c>
      <c r="U13" s="198">
        <v>23005</v>
      </c>
      <c r="V13" s="197">
        <v>27553</v>
      </c>
      <c r="W13" s="196">
        <v>2</v>
      </c>
      <c r="X13" s="195">
        <v>2113</v>
      </c>
      <c r="Y13" s="194">
        <v>3349</v>
      </c>
      <c r="Z13" s="194">
        <v>11042</v>
      </c>
      <c r="AA13" s="143"/>
      <c r="AB13" s="143" t="s">
        <v>365</v>
      </c>
      <c r="AF13" s="191"/>
      <c r="AG13" s="205"/>
    </row>
    <row r="14" spans="1:37" s="135" customFormat="1" ht="17.25" customHeight="1" x14ac:dyDescent="0.25">
      <c r="A14" s="147"/>
      <c r="B14" s="147" t="s">
        <v>352</v>
      </c>
      <c r="C14" s="147"/>
      <c r="D14" s="207"/>
      <c r="E14" s="201">
        <v>1344983</v>
      </c>
      <c r="F14" s="198">
        <v>60006</v>
      </c>
      <c r="G14" s="199">
        <v>72731</v>
      </c>
      <c r="H14" s="200">
        <v>76568</v>
      </c>
      <c r="I14" s="198">
        <v>78723</v>
      </c>
      <c r="J14" s="199">
        <v>88599</v>
      </c>
      <c r="K14" s="197">
        <v>91585</v>
      </c>
      <c r="L14" s="198">
        <v>88949</v>
      </c>
      <c r="M14" s="197">
        <v>100489</v>
      </c>
      <c r="N14" s="200">
        <v>109887</v>
      </c>
      <c r="O14" s="198">
        <v>111189</v>
      </c>
      <c r="P14" s="199">
        <v>107635</v>
      </c>
      <c r="Q14" s="198">
        <v>95159</v>
      </c>
      <c r="R14" s="197">
        <v>73576</v>
      </c>
      <c r="S14" s="198">
        <v>60519</v>
      </c>
      <c r="T14" s="197">
        <v>44926</v>
      </c>
      <c r="U14" s="198">
        <v>29739</v>
      </c>
      <c r="V14" s="197">
        <v>42397</v>
      </c>
      <c r="W14" s="196">
        <v>2</v>
      </c>
      <c r="X14" s="195">
        <v>1251</v>
      </c>
      <c r="Y14" s="194">
        <v>1269</v>
      </c>
      <c r="Z14" s="194">
        <v>9784</v>
      </c>
      <c r="AA14" s="143"/>
      <c r="AB14" s="143" t="s">
        <v>364</v>
      </c>
      <c r="AF14" s="191"/>
      <c r="AG14" s="205"/>
      <c r="AH14" s="205"/>
      <c r="AI14" s="205"/>
    </row>
    <row r="15" spans="1:37" s="135" customFormat="1" ht="17.25" customHeight="1" x14ac:dyDescent="0.25">
      <c r="A15" s="147" t="s">
        <v>195</v>
      </c>
      <c r="B15" s="190"/>
      <c r="C15" s="189"/>
      <c r="D15" s="186"/>
      <c r="E15" s="201">
        <v>466848</v>
      </c>
      <c r="F15" s="198">
        <v>21483</v>
      </c>
      <c r="G15" s="199">
        <v>26059</v>
      </c>
      <c r="H15" s="200">
        <v>27724</v>
      </c>
      <c r="I15" s="198">
        <v>28401</v>
      </c>
      <c r="J15" s="199">
        <v>37210</v>
      </c>
      <c r="K15" s="197">
        <v>32959</v>
      </c>
      <c r="L15" s="198">
        <v>32572</v>
      </c>
      <c r="M15" s="197">
        <v>35826</v>
      </c>
      <c r="N15" s="200">
        <v>38397</v>
      </c>
      <c r="O15" s="198">
        <v>36505</v>
      </c>
      <c r="P15" s="199">
        <v>35223</v>
      </c>
      <c r="Q15" s="198">
        <v>32917</v>
      </c>
      <c r="R15" s="197">
        <v>24874</v>
      </c>
      <c r="S15" s="198">
        <v>18460</v>
      </c>
      <c r="T15" s="197">
        <v>13361</v>
      </c>
      <c r="U15" s="198">
        <v>8278</v>
      </c>
      <c r="V15" s="197">
        <v>10530</v>
      </c>
      <c r="W15" s="196">
        <v>0</v>
      </c>
      <c r="X15" s="195">
        <v>1101</v>
      </c>
      <c r="Y15" s="194">
        <v>2321</v>
      </c>
      <c r="Z15" s="194">
        <v>2647</v>
      </c>
      <c r="AA15" s="206" t="s">
        <v>194</v>
      </c>
      <c r="AB15" s="206"/>
      <c r="AC15" s="206"/>
      <c r="AG15" s="205"/>
      <c r="AH15" s="205"/>
      <c r="AI15" s="205"/>
    </row>
    <row r="16" spans="1:37" s="135" customFormat="1" ht="17.25" customHeight="1" x14ac:dyDescent="0.25">
      <c r="A16" s="147"/>
      <c r="B16" s="147" t="s">
        <v>353</v>
      </c>
      <c r="C16" s="147"/>
      <c r="D16" s="186"/>
      <c r="E16" s="201">
        <v>227312</v>
      </c>
      <c r="F16" s="198">
        <v>11043</v>
      </c>
      <c r="G16" s="199">
        <v>13383</v>
      </c>
      <c r="H16" s="200">
        <v>14018</v>
      </c>
      <c r="I16" s="198">
        <v>14381</v>
      </c>
      <c r="J16" s="199">
        <v>21373</v>
      </c>
      <c r="K16" s="197">
        <v>16772</v>
      </c>
      <c r="L16" s="198">
        <v>16049</v>
      </c>
      <c r="M16" s="197">
        <v>17156</v>
      </c>
      <c r="N16" s="200">
        <v>18145</v>
      </c>
      <c r="O16" s="198">
        <v>16979</v>
      </c>
      <c r="P16" s="199">
        <v>16151</v>
      </c>
      <c r="Q16" s="198">
        <v>15291</v>
      </c>
      <c r="R16" s="197">
        <v>11226</v>
      </c>
      <c r="S16" s="198">
        <v>7962</v>
      </c>
      <c r="T16" s="197">
        <v>5783</v>
      </c>
      <c r="U16" s="198">
        <v>3447</v>
      </c>
      <c r="V16" s="197">
        <v>4040</v>
      </c>
      <c r="W16" s="196">
        <v>0</v>
      </c>
      <c r="X16" s="195">
        <v>694</v>
      </c>
      <c r="Y16" s="194">
        <v>1697</v>
      </c>
      <c r="Z16" s="194">
        <v>1722</v>
      </c>
      <c r="AA16" s="143"/>
      <c r="AB16" s="143" t="s">
        <v>365</v>
      </c>
      <c r="AG16" s="205"/>
      <c r="AH16" s="205"/>
      <c r="AI16" s="205"/>
    </row>
    <row r="17" spans="1:35" s="135" customFormat="1" ht="17.25" customHeight="1" x14ac:dyDescent="0.25">
      <c r="A17" s="147"/>
      <c r="B17" s="147" t="s">
        <v>352</v>
      </c>
      <c r="C17" s="147"/>
      <c r="D17" s="186"/>
      <c r="E17" s="201">
        <v>239536</v>
      </c>
      <c r="F17" s="198">
        <v>10440</v>
      </c>
      <c r="G17" s="199">
        <v>12676</v>
      </c>
      <c r="H17" s="200">
        <v>13706</v>
      </c>
      <c r="I17" s="198">
        <v>14020</v>
      </c>
      <c r="J17" s="199">
        <v>15837</v>
      </c>
      <c r="K17" s="197">
        <v>16187</v>
      </c>
      <c r="L17" s="198">
        <v>16523</v>
      </c>
      <c r="M17" s="197">
        <v>18670</v>
      </c>
      <c r="N17" s="200">
        <v>20252</v>
      </c>
      <c r="O17" s="198">
        <v>19526</v>
      </c>
      <c r="P17" s="199">
        <v>19072</v>
      </c>
      <c r="Q17" s="198">
        <v>17626</v>
      </c>
      <c r="R17" s="197">
        <v>13648</v>
      </c>
      <c r="S17" s="198">
        <v>10498</v>
      </c>
      <c r="T17" s="197">
        <v>7578</v>
      </c>
      <c r="U17" s="198">
        <v>4831</v>
      </c>
      <c r="V17" s="197">
        <v>6490</v>
      </c>
      <c r="W17" s="196">
        <v>0</v>
      </c>
      <c r="X17" s="195">
        <v>407</v>
      </c>
      <c r="Y17" s="194">
        <v>624</v>
      </c>
      <c r="Z17" s="194">
        <v>925</v>
      </c>
      <c r="AA17" s="143"/>
      <c r="AB17" s="143" t="s">
        <v>364</v>
      </c>
      <c r="AG17" s="205"/>
      <c r="AH17" s="205"/>
      <c r="AI17" s="205"/>
    </row>
    <row r="18" spans="1:35" s="135" customFormat="1" ht="17.25" customHeight="1" x14ac:dyDescent="0.25">
      <c r="A18" s="147" t="s">
        <v>177</v>
      </c>
      <c r="B18" s="190"/>
      <c r="C18" s="202"/>
      <c r="D18" s="186"/>
      <c r="E18" s="201">
        <v>96643</v>
      </c>
      <c r="F18" s="198">
        <v>4664</v>
      </c>
      <c r="G18" s="199">
        <v>5573</v>
      </c>
      <c r="H18" s="200">
        <v>5783</v>
      </c>
      <c r="I18" s="198">
        <v>5686</v>
      </c>
      <c r="J18" s="199">
        <v>6269</v>
      </c>
      <c r="K18" s="197">
        <v>6650</v>
      </c>
      <c r="L18" s="198">
        <v>6483</v>
      </c>
      <c r="M18" s="197">
        <v>7550</v>
      </c>
      <c r="N18" s="200">
        <v>8176</v>
      </c>
      <c r="O18" s="198">
        <v>8219</v>
      </c>
      <c r="P18" s="199">
        <v>7642</v>
      </c>
      <c r="Q18" s="198">
        <v>6489</v>
      </c>
      <c r="R18" s="197">
        <v>5126</v>
      </c>
      <c r="S18" s="198">
        <v>4140</v>
      </c>
      <c r="T18" s="197">
        <v>2994</v>
      </c>
      <c r="U18" s="198">
        <v>2052</v>
      </c>
      <c r="V18" s="197">
        <v>2613</v>
      </c>
      <c r="W18" s="196">
        <v>0</v>
      </c>
      <c r="X18" s="195">
        <v>71</v>
      </c>
      <c r="Y18" s="194">
        <v>63</v>
      </c>
      <c r="Z18" s="194">
        <v>400</v>
      </c>
      <c r="AA18" s="143" t="s">
        <v>399</v>
      </c>
      <c r="AB18" s="143"/>
      <c r="AG18" s="205"/>
      <c r="AH18" s="205"/>
      <c r="AI18" s="205"/>
    </row>
    <row r="19" spans="1:35" s="135" customFormat="1" ht="17.25" customHeight="1" x14ac:dyDescent="0.25">
      <c r="A19" s="147"/>
      <c r="B19" s="147" t="s">
        <v>353</v>
      </c>
      <c r="C19" s="202"/>
      <c r="D19" s="186"/>
      <c r="E19" s="201">
        <v>47459</v>
      </c>
      <c r="F19" s="198">
        <v>2384</v>
      </c>
      <c r="G19" s="199">
        <v>2822</v>
      </c>
      <c r="H19" s="200">
        <v>3004</v>
      </c>
      <c r="I19" s="198">
        <v>2925</v>
      </c>
      <c r="J19" s="199">
        <v>3018</v>
      </c>
      <c r="K19" s="197">
        <v>3325</v>
      </c>
      <c r="L19" s="198">
        <v>3315</v>
      </c>
      <c r="M19" s="197">
        <v>3815</v>
      </c>
      <c r="N19" s="200">
        <v>4073</v>
      </c>
      <c r="O19" s="198">
        <v>4095</v>
      </c>
      <c r="P19" s="199">
        <v>3667</v>
      </c>
      <c r="Q19" s="198">
        <v>3087</v>
      </c>
      <c r="R19" s="197">
        <v>2372</v>
      </c>
      <c r="S19" s="198">
        <v>1981</v>
      </c>
      <c r="T19" s="197">
        <v>1388</v>
      </c>
      <c r="U19" s="198">
        <v>876</v>
      </c>
      <c r="V19" s="197">
        <v>1021</v>
      </c>
      <c r="W19" s="196">
        <v>0</v>
      </c>
      <c r="X19" s="195">
        <v>58</v>
      </c>
      <c r="Y19" s="194">
        <v>48</v>
      </c>
      <c r="Z19" s="194">
        <v>185</v>
      </c>
      <c r="AA19" s="143"/>
      <c r="AB19" s="143" t="s">
        <v>365</v>
      </c>
    </row>
    <row r="20" spans="1:35" s="135" customFormat="1" ht="17.25" customHeight="1" x14ac:dyDescent="0.25">
      <c r="A20" s="147"/>
      <c r="B20" s="147" t="s">
        <v>352</v>
      </c>
      <c r="C20" s="202"/>
      <c r="D20" s="186"/>
      <c r="E20" s="201">
        <v>49184</v>
      </c>
      <c r="F20" s="198">
        <v>2280</v>
      </c>
      <c r="G20" s="199">
        <v>2751</v>
      </c>
      <c r="H20" s="200">
        <v>2779</v>
      </c>
      <c r="I20" s="198">
        <v>2761</v>
      </c>
      <c r="J20" s="199">
        <v>3251</v>
      </c>
      <c r="K20" s="197">
        <v>3325</v>
      </c>
      <c r="L20" s="198">
        <v>3168</v>
      </c>
      <c r="M20" s="197">
        <v>3735</v>
      </c>
      <c r="N20" s="200">
        <v>4103</v>
      </c>
      <c r="O20" s="198">
        <v>4124</v>
      </c>
      <c r="P20" s="199">
        <v>3975</v>
      </c>
      <c r="Q20" s="198">
        <v>3402</v>
      </c>
      <c r="R20" s="197">
        <v>2754</v>
      </c>
      <c r="S20" s="198">
        <v>2159</v>
      </c>
      <c r="T20" s="197">
        <v>1606</v>
      </c>
      <c r="U20" s="198">
        <v>1176</v>
      </c>
      <c r="V20" s="197">
        <v>1592</v>
      </c>
      <c r="W20" s="196">
        <v>0</v>
      </c>
      <c r="X20" s="195">
        <v>13</v>
      </c>
      <c r="Y20" s="194">
        <v>15</v>
      </c>
      <c r="Z20" s="194">
        <v>215</v>
      </c>
      <c r="AA20" s="143"/>
      <c r="AB20" s="143" t="s">
        <v>364</v>
      </c>
    </row>
    <row r="21" spans="1:35" s="134" customFormat="1" ht="15" customHeight="1" x14ac:dyDescent="0.25">
      <c r="A21" s="147" t="s">
        <v>169</v>
      </c>
      <c r="B21" s="190"/>
      <c r="C21" s="202"/>
      <c r="D21" s="186"/>
      <c r="E21" s="201">
        <v>70615</v>
      </c>
      <c r="F21" s="198">
        <v>3758</v>
      </c>
      <c r="G21" s="199">
        <v>4579</v>
      </c>
      <c r="H21" s="200">
        <v>4630</v>
      </c>
      <c r="I21" s="198">
        <v>4896</v>
      </c>
      <c r="J21" s="199">
        <v>5139</v>
      </c>
      <c r="K21" s="197">
        <v>5279</v>
      </c>
      <c r="L21" s="198">
        <v>5097</v>
      </c>
      <c r="M21" s="197">
        <v>5724</v>
      </c>
      <c r="N21" s="200">
        <v>6030</v>
      </c>
      <c r="O21" s="198">
        <v>5819</v>
      </c>
      <c r="P21" s="199">
        <v>5054</v>
      </c>
      <c r="Q21" s="198">
        <v>4286</v>
      </c>
      <c r="R21" s="197">
        <v>3191</v>
      </c>
      <c r="S21" s="198">
        <v>2330</v>
      </c>
      <c r="T21" s="197">
        <v>1741</v>
      </c>
      <c r="U21" s="198">
        <v>1126</v>
      </c>
      <c r="V21" s="197">
        <v>1349</v>
      </c>
      <c r="W21" s="196">
        <v>0</v>
      </c>
      <c r="X21" s="195">
        <v>134</v>
      </c>
      <c r="Y21" s="194">
        <v>49</v>
      </c>
      <c r="Z21" s="194">
        <v>404</v>
      </c>
      <c r="AA21" s="143" t="s">
        <v>398</v>
      </c>
      <c r="AB21" s="143"/>
    </row>
    <row r="22" spans="1:35" s="134" customFormat="1" ht="15" customHeight="1" x14ac:dyDescent="0.25">
      <c r="A22" s="147"/>
      <c r="B22" s="147" t="s">
        <v>353</v>
      </c>
      <c r="C22" s="202"/>
      <c r="D22" s="186"/>
      <c r="E22" s="201">
        <v>35006</v>
      </c>
      <c r="F22" s="198">
        <v>1926</v>
      </c>
      <c r="G22" s="199">
        <v>2279</v>
      </c>
      <c r="H22" s="200">
        <v>2359</v>
      </c>
      <c r="I22" s="198">
        <v>2499</v>
      </c>
      <c r="J22" s="199">
        <v>2516</v>
      </c>
      <c r="K22" s="197">
        <v>2651</v>
      </c>
      <c r="L22" s="198">
        <v>2584</v>
      </c>
      <c r="M22" s="197">
        <v>2901</v>
      </c>
      <c r="N22" s="200">
        <v>3039</v>
      </c>
      <c r="O22" s="198">
        <v>2881</v>
      </c>
      <c r="P22" s="199">
        <v>2440</v>
      </c>
      <c r="Q22" s="198">
        <v>2086</v>
      </c>
      <c r="R22" s="197">
        <v>1534</v>
      </c>
      <c r="S22" s="198">
        <v>1128</v>
      </c>
      <c r="T22" s="197">
        <v>840</v>
      </c>
      <c r="U22" s="198">
        <v>490</v>
      </c>
      <c r="V22" s="197">
        <v>506</v>
      </c>
      <c r="W22" s="196">
        <v>0</v>
      </c>
      <c r="X22" s="195">
        <v>82</v>
      </c>
      <c r="Y22" s="194">
        <v>44</v>
      </c>
      <c r="Z22" s="194">
        <v>221</v>
      </c>
      <c r="AA22" s="143"/>
      <c r="AB22" s="143" t="s">
        <v>365</v>
      </c>
    </row>
    <row r="23" spans="1:35" s="135" customFormat="1" ht="15" customHeight="1" x14ac:dyDescent="0.25">
      <c r="A23" s="147"/>
      <c r="B23" s="147" t="s">
        <v>352</v>
      </c>
      <c r="C23" s="202"/>
      <c r="D23" s="186"/>
      <c r="E23" s="201">
        <v>35609</v>
      </c>
      <c r="F23" s="198">
        <v>1832</v>
      </c>
      <c r="G23" s="199">
        <v>2300</v>
      </c>
      <c r="H23" s="200">
        <v>2271</v>
      </c>
      <c r="I23" s="198">
        <v>2397</v>
      </c>
      <c r="J23" s="199">
        <v>2623</v>
      </c>
      <c r="K23" s="197">
        <v>2628</v>
      </c>
      <c r="L23" s="198">
        <v>2513</v>
      </c>
      <c r="M23" s="197">
        <v>2823</v>
      </c>
      <c r="N23" s="200">
        <v>2991</v>
      </c>
      <c r="O23" s="198">
        <v>2938</v>
      </c>
      <c r="P23" s="199">
        <v>2614</v>
      </c>
      <c r="Q23" s="198">
        <v>2200</v>
      </c>
      <c r="R23" s="197">
        <v>1657</v>
      </c>
      <c r="S23" s="198">
        <v>1202</v>
      </c>
      <c r="T23" s="197">
        <v>901</v>
      </c>
      <c r="U23" s="198">
        <v>636</v>
      </c>
      <c r="V23" s="197">
        <v>843</v>
      </c>
      <c r="W23" s="196">
        <v>0</v>
      </c>
      <c r="X23" s="195">
        <v>52</v>
      </c>
      <c r="Y23" s="194">
        <v>5</v>
      </c>
      <c r="Z23" s="194">
        <v>183</v>
      </c>
      <c r="AA23" s="143">
        <v>35438</v>
      </c>
      <c r="AB23" s="143" t="s">
        <v>364</v>
      </c>
    </row>
    <row r="24" spans="1:35" s="134" customFormat="1" ht="15" customHeight="1" x14ac:dyDescent="0.25">
      <c r="A24" s="147" t="s">
        <v>163</v>
      </c>
      <c r="B24" s="188"/>
      <c r="C24" s="202"/>
      <c r="D24" s="186"/>
      <c r="E24" s="201">
        <v>81144</v>
      </c>
      <c r="F24" s="198">
        <v>3502</v>
      </c>
      <c r="G24" s="199">
        <v>4476</v>
      </c>
      <c r="H24" s="200">
        <v>4806</v>
      </c>
      <c r="I24" s="198">
        <v>4885</v>
      </c>
      <c r="J24" s="199">
        <v>5258</v>
      </c>
      <c r="K24" s="197">
        <v>5613</v>
      </c>
      <c r="L24" s="198">
        <v>5347</v>
      </c>
      <c r="M24" s="197">
        <v>6111</v>
      </c>
      <c r="N24" s="200">
        <v>6710</v>
      </c>
      <c r="O24" s="198">
        <v>6554</v>
      </c>
      <c r="P24" s="199">
        <v>6448</v>
      </c>
      <c r="Q24" s="198">
        <v>5362</v>
      </c>
      <c r="R24" s="197">
        <v>3958</v>
      </c>
      <c r="S24" s="198">
        <v>3492</v>
      </c>
      <c r="T24" s="197">
        <v>2725</v>
      </c>
      <c r="U24" s="198">
        <v>1744</v>
      </c>
      <c r="V24" s="197">
        <v>2394</v>
      </c>
      <c r="W24" s="196">
        <v>2</v>
      </c>
      <c r="X24" s="195">
        <v>64</v>
      </c>
      <c r="Y24" s="194">
        <v>47</v>
      </c>
      <c r="Z24" s="194">
        <v>1646</v>
      </c>
      <c r="AA24" s="143" t="s">
        <v>397</v>
      </c>
      <c r="AB24" s="143"/>
    </row>
    <row r="25" spans="1:35" s="134" customFormat="1" ht="15" customHeight="1" x14ac:dyDescent="0.25">
      <c r="A25" s="147"/>
      <c r="B25" s="147" t="s">
        <v>353</v>
      </c>
      <c r="C25" s="202"/>
      <c r="D25" s="186"/>
      <c r="E25" s="201">
        <v>39934</v>
      </c>
      <c r="F25" s="198">
        <v>1793</v>
      </c>
      <c r="G25" s="199">
        <v>2287</v>
      </c>
      <c r="H25" s="200">
        <v>2459</v>
      </c>
      <c r="I25" s="198">
        <v>2500</v>
      </c>
      <c r="J25" s="199">
        <v>2695</v>
      </c>
      <c r="K25" s="197">
        <v>2889</v>
      </c>
      <c r="L25" s="198">
        <v>2800</v>
      </c>
      <c r="M25" s="197">
        <v>3127</v>
      </c>
      <c r="N25" s="200">
        <v>3370</v>
      </c>
      <c r="O25" s="198">
        <v>3178</v>
      </c>
      <c r="P25" s="199">
        <v>3129</v>
      </c>
      <c r="Q25" s="198">
        <v>2515</v>
      </c>
      <c r="R25" s="197">
        <v>1885</v>
      </c>
      <c r="S25" s="198">
        <v>1564</v>
      </c>
      <c r="T25" s="197">
        <v>1210</v>
      </c>
      <c r="U25" s="198">
        <v>744</v>
      </c>
      <c r="V25" s="197">
        <v>917</v>
      </c>
      <c r="W25" s="196">
        <v>0</v>
      </c>
      <c r="X25" s="195">
        <v>44</v>
      </c>
      <c r="Y25" s="194">
        <v>43</v>
      </c>
      <c r="Z25" s="194">
        <v>785</v>
      </c>
      <c r="AA25" s="143"/>
      <c r="AB25" s="143" t="s">
        <v>365</v>
      </c>
    </row>
    <row r="26" spans="1:35" ht="15" customHeight="1" x14ac:dyDescent="0.3">
      <c r="A26" s="147"/>
      <c r="B26" s="147" t="s">
        <v>352</v>
      </c>
      <c r="C26" s="202"/>
      <c r="D26" s="186"/>
      <c r="E26" s="201">
        <v>41210</v>
      </c>
      <c r="F26" s="198">
        <v>1709</v>
      </c>
      <c r="G26" s="199">
        <v>2189</v>
      </c>
      <c r="H26" s="200">
        <v>2347</v>
      </c>
      <c r="I26" s="198">
        <v>2385</v>
      </c>
      <c r="J26" s="199">
        <v>2563</v>
      </c>
      <c r="K26" s="197">
        <v>2724</v>
      </c>
      <c r="L26" s="198">
        <v>2547</v>
      </c>
      <c r="M26" s="197">
        <v>2984</v>
      </c>
      <c r="N26" s="200">
        <v>3340</v>
      </c>
      <c r="O26" s="198">
        <v>3376</v>
      </c>
      <c r="P26" s="199">
        <v>3319</v>
      </c>
      <c r="Q26" s="198">
        <v>2847</v>
      </c>
      <c r="R26" s="197">
        <v>2073</v>
      </c>
      <c r="S26" s="198">
        <v>1928</v>
      </c>
      <c r="T26" s="197">
        <v>1515</v>
      </c>
      <c r="U26" s="198">
        <v>1000</v>
      </c>
      <c r="V26" s="197">
        <v>1477</v>
      </c>
      <c r="W26" s="196">
        <v>2</v>
      </c>
      <c r="X26" s="195">
        <v>20</v>
      </c>
      <c r="Y26" s="194">
        <v>4</v>
      </c>
      <c r="Z26" s="194">
        <v>861</v>
      </c>
      <c r="AA26" s="143"/>
      <c r="AB26" s="143" t="s">
        <v>364</v>
      </c>
      <c r="AF26" s="128"/>
      <c r="AG26" s="128"/>
    </row>
    <row r="27" spans="1:35" ht="15" customHeight="1" x14ac:dyDescent="0.3">
      <c r="A27" s="147" t="s">
        <v>157</v>
      </c>
      <c r="B27" s="204"/>
      <c r="C27" s="202"/>
      <c r="D27" s="186"/>
      <c r="E27" s="201">
        <v>21103</v>
      </c>
      <c r="F27" s="198">
        <v>995</v>
      </c>
      <c r="G27" s="199">
        <v>1144</v>
      </c>
      <c r="H27" s="200">
        <v>1286</v>
      </c>
      <c r="I27" s="198">
        <v>1271</v>
      </c>
      <c r="J27" s="199">
        <v>1404</v>
      </c>
      <c r="K27" s="197">
        <v>1521</v>
      </c>
      <c r="L27" s="198">
        <v>1423</v>
      </c>
      <c r="M27" s="197">
        <v>1677</v>
      </c>
      <c r="N27" s="200">
        <v>1560</v>
      </c>
      <c r="O27" s="198">
        <v>1622</v>
      </c>
      <c r="P27" s="199">
        <v>1646</v>
      </c>
      <c r="Q27" s="198">
        <v>1391</v>
      </c>
      <c r="R27" s="197">
        <v>1112</v>
      </c>
      <c r="S27" s="198">
        <v>932</v>
      </c>
      <c r="T27" s="197">
        <v>673</v>
      </c>
      <c r="U27" s="198">
        <v>429</v>
      </c>
      <c r="V27" s="197">
        <v>612</v>
      </c>
      <c r="W27" s="196">
        <v>0</v>
      </c>
      <c r="X27" s="195">
        <v>13</v>
      </c>
      <c r="Y27" s="194">
        <v>16</v>
      </c>
      <c r="Z27" s="194">
        <v>376</v>
      </c>
      <c r="AA27" s="143" t="s">
        <v>396</v>
      </c>
      <c r="AB27" s="143"/>
      <c r="AF27" s="128"/>
      <c r="AG27" s="128"/>
    </row>
    <row r="28" spans="1:35" ht="15" customHeight="1" x14ac:dyDescent="0.3">
      <c r="A28" s="147"/>
      <c r="B28" s="147" t="s">
        <v>353</v>
      </c>
      <c r="C28" s="202"/>
      <c r="D28" s="186"/>
      <c r="E28" s="201">
        <v>10417</v>
      </c>
      <c r="F28" s="198">
        <v>515</v>
      </c>
      <c r="G28" s="199">
        <v>556</v>
      </c>
      <c r="H28" s="200">
        <v>659</v>
      </c>
      <c r="I28" s="198">
        <v>654</v>
      </c>
      <c r="J28" s="199">
        <v>712</v>
      </c>
      <c r="K28" s="197">
        <v>794</v>
      </c>
      <c r="L28" s="198">
        <v>740</v>
      </c>
      <c r="M28" s="197">
        <v>820</v>
      </c>
      <c r="N28" s="200">
        <v>760</v>
      </c>
      <c r="O28" s="198">
        <v>773</v>
      </c>
      <c r="P28" s="199">
        <v>817</v>
      </c>
      <c r="Q28" s="198">
        <v>690</v>
      </c>
      <c r="R28" s="197">
        <v>558</v>
      </c>
      <c r="S28" s="198">
        <v>412</v>
      </c>
      <c r="T28" s="197">
        <v>314</v>
      </c>
      <c r="U28" s="198">
        <v>185</v>
      </c>
      <c r="V28" s="197">
        <v>250</v>
      </c>
      <c r="W28" s="196">
        <v>0</v>
      </c>
      <c r="X28" s="195">
        <v>10</v>
      </c>
      <c r="Y28" s="194">
        <v>14</v>
      </c>
      <c r="Z28" s="194">
        <v>184</v>
      </c>
      <c r="AA28" s="143"/>
      <c r="AB28" s="143" t="s">
        <v>365</v>
      </c>
      <c r="AF28" s="128"/>
      <c r="AG28" s="128"/>
    </row>
    <row r="29" spans="1:35" ht="15" customHeight="1" x14ac:dyDescent="0.3">
      <c r="A29" s="147"/>
      <c r="B29" s="147" t="s">
        <v>352</v>
      </c>
      <c r="C29" s="202"/>
      <c r="D29" s="186"/>
      <c r="E29" s="201">
        <v>10686</v>
      </c>
      <c r="F29" s="198">
        <v>480</v>
      </c>
      <c r="G29" s="199">
        <v>588</v>
      </c>
      <c r="H29" s="200">
        <v>627</v>
      </c>
      <c r="I29" s="198">
        <v>617</v>
      </c>
      <c r="J29" s="199">
        <v>692</v>
      </c>
      <c r="K29" s="197">
        <v>727</v>
      </c>
      <c r="L29" s="198">
        <v>683</v>
      </c>
      <c r="M29" s="197">
        <v>857</v>
      </c>
      <c r="N29" s="200">
        <v>800</v>
      </c>
      <c r="O29" s="198">
        <v>849</v>
      </c>
      <c r="P29" s="199">
        <v>829</v>
      </c>
      <c r="Q29" s="198">
        <v>701</v>
      </c>
      <c r="R29" s="197">
        <v>554</v>
      </c>
      <c r="S29" s="198">
        <v>520</v>
      </c>
      <c r="T29" s="197">
        <v>359</v>
      </c>
      <c r="U29" s="198">
        <v>244</v>
      </c>
      <c r="V29" s="197">
        <v>362</v>
      </c>
      <c r="W29" s="196">
        <v>0</v>
      </c>
      <c r="X29" s="195">
        <v>3</v>
      </c>
      <c r="Y29" s="194">
        <v>2</v>
      </c>
      <c r="Z29" s="194">
        <v>192</v>
      </c>
      <c r="AA29" s="143"/>
      <c r="AB29" s="143" t="s">
        <v>364</v>
      </c>
      <c r="AF29" s="128"/>
      <c r="AG29" s="128"/>
    </row>
    <row r="30" spans="1:35" ht="15" customHeight="1" x14ac:dyDescent="0.3">
      <c r="A30" s="147" t="s">
        <v>153</v>
      </c>
      <c r="B30" s="190"/>
      <c r="C30" s="202"/>
      <c r="D30" s="186"/>
      <c r="E30" s="201">
        <v>71821</v>
      </c>
      <c r="F30" s="198">
        <v>3571</v>
      </c>
      <c r="G30" s="199">
        <v>4119</v>
      </c>
      <c r="H30" s="200">
        <v>4404</v>
      </c>
      <c r="I30" s="198">
        <v>4676</v>
      </c>
      <c r="J30" s="199">
        <v>4753</v>
      </c>
      <c r="K30" s="197">
        <v>5321</v>
      </c>
      <c r="L30" s="198">
        <v>5024</v>
      </c>
      <c r="M30" s="197">
        <v>5397</v>
      </c>
      <c r="N30" s="200">
        <v>5964</v>
      </c>
      <c r="O30" s="198">
        <v>6234</v>
      </c>
      <c r="P30" s="199">
        <v>5758</v>
      </c>
      <c r="Q30" s="198">
        <v>4848</v>
      </c>
      <c r="R30" s="197">
        <v>3331</v>
      </c>
      <c r="S30" s="198">
        <v>2853</v>
      </c>
      <c r="T30" s="197">
        <v>2087</v>
      </c>
      <c r="U30" s="198">
        <v>1380</v>
      </c>
      <c r="V30" s="197">
        <v>1714</v>
      </c>
      <c r="W30" s="196">
        <v>0</v>
      </c>
      <c r="X30" s="195">
        <v>40</v>
      </c>
      <c r="Y30" s="194">
        <v>134</v>
      </c>
      <c r="Z30" s="194">
        <v>213</v>
      </c>
      <c r="AA30" s="203" t="s">
        <v>395</v>
      </c>
      <c r="AB30" s="143"/>
      <c r="AF30" s="128"/>
      <c r="AG30" s="128"/>
    </row>
    <row r="31" spans="1:35" ht="15" customHeight="1" x14ac:dyDescent="0.3">
      <c r="A31" s="147"/>
      <c r="B31" s="147" t="s">
        <v>353</v>
      </c>
      <c r="C31" s="202"/>
      <c r="D31" s="186"/>
      <c r="E31" s="201">
        <v>35708</v>
      </c>
      <c r="F31" s="198">
        <v>1842</v>
      </c>
      <c r="G31" s="199">
        <v>2137</v>
      </c>
      <c r="H31" s="200">
        <v>2251</v>
      </c>
      <c r="I31" s="198">
        <v>2437</v>
      </c>
      <c r="J31" s="199">
        <v>2340</v>
      </c>
      <c r="K31" s="197">
        <v>2695</v>
      </c>
      <c r="L31" s="198">
        <v>2574</v>
      </c>
      <c r="M31" s="197">
        <v>2759</v>
      </c>
      <c r="N31" s="200">
        <v>2961</v>
      </c>
      <c r="O31" s="198">
        <v>3000</v>
      </c>
      <c r="P31" s="199">
        <v>2841</v>
      </c>
      <c r="Q31" s="198">
        <v>2348</v>
      </c>
      <c r="R31" s="197">
        <v>1647</v>
      </c>
      <c r="S31" s="198">
        <v>1386</v>
      </c>
      <c r="T31" s="197">
        <v>987</v>
      </c>
      <c r="U31" s="198">
        <v>592</v>
      </c>
      <c r="V31" s="197">
        <v>688</v>
      </c>
      <c r="W31" s="196">
        <v>0</v>
      </c>
      <c r="X31" s="195">
        <v>29</v>
      </c>
      <c r="Y31" s="194">
        <v>88</v>
      </c>
      <c r="Z31" s="194">
        <v>106</v>
      </c>
      <c r="AA31" s="143"/>
      <c r="AB31" s="143" t="s">
        <v>365</v>
      </c>
      <c r="AF31" s="128"/>
      <c r="AG31" s="128"/>
    </row>
    <row r="32" spans="1:35" ht="15" customHeight="1" x14ac:dyDescent="0.3">
      <c r="A32" s="147"/>
      <c r="B32" s="147" t="s">
        <v>352</v>
      </c>
      <c r="C32" s="202"/>
      <c r="D32" s="186"/>
      <c r="E32" s="201">
        <v>36113</v>
      </c>
      <c r="F32" s="198">
        <v>1729</v>
      </c>
      <c r="G32" s="199">
        <v>1982</v>
      </c>
      <c r="H32" s="200">
        <v>2153</v>
      </c>
      <c r="I32" s="198">
        <v>2239</v>
      </c>
      <c r="J32" s="199">
        <v>2413</v>
      </c>
      <c r="K32" s="197">
        <v>2626</v>
      </c>
      <c r="L32" s="198">
        <v>2450</v>
      </c>
      <c r="M32" s="197">
        <v>2638</v>
      </c>
      <c r="N32" s="200">
        <v>3003</v>
      </c>
      <c r="O32" s="198">
        <v>3234</v>
      </c>
      <c r="P32" s="199">
        <v>2917</v>
      </c>
      <c r="Q32" s="198">
        <v>2500</v>
      </c>
      <c r="R32" s="197">
        <v>1684</v>
      </c>
      <c r="S32" s="198">
        <v>1467</v>
      </c>
      <c r="T32" s="197">
        <v>1100</v>
      </c>
      <c r="U32" s="198">
        <v>788</v>
      </c>
      <c r="V32" s="197">
        <v>1026</v>
      </c>
      <c r="W32" s="196">
        <v>0</v>
      </c>
      <c r="X32" s="195">
        <v>11</v>
      </c>
      <c r="Y32" s="194">
        <v>46</v>
      </c>
      <c r="Z32" s="194">
        <v>107</v>
      </c>
      <c r="AA32" s="143"/>
      <c r="AB32" s="143" t="s">
        <v>364</v>
      </c>
      <c r="AF32" s="128"/>
      <c r="AG32" s="128"/>
    </row>
    <row r="33" spans="1:33" ht="15" customHeight="1" x14ac:dyDescent="0.3">
      <c r="A33" s="147" t="s">
        <v>148</v>
      </c>
      <c r="B33" s="190"/>
      <c r="C33" s="202"/>
      <c r="D33" s="186"/>
      <c r="E33" s="201">
        <v>83119</v>
      </c>
      <c r="F33" s="198">
        <v>3964</v>
      </c>
      <c r="G33" s="199">
        <v>4703</v>
      </c>
      <c r="H33" s="200">
        <v>4878</v>
      </c>
      <c r="I33" s="198">
        <v>4876</v>
      </c>
      <c r="J33" s="199">
        <v>5287</v>
      </c>
      <c r="K33" s="197">
        <v>5725</v>
      </c>
      <c r="L33" s="198">
        <v>5728</v>
      </c>
      <c r="M33" s="197">
        <v>6420</v>
      </c>
      <c r="N33" s="200">
        <v>7114</v>
      </c>
      <c r="O33" s="198">
        <v>7043</v>
      </c>
      <c r="P33" s="199">
        <v>6589</v>
      </c>
      <c r="Q33" s="198">
        <v>5838</v>
      </c>
      <c r="R33" s="197">
        <v>4095</v>
      </c>
      <c r="S33" s="198">
        <v>3606</v>
      </c>
      <c r="T33" s="197">
        <v>2575</v>
      </c>
      <c r="U33" s="198">
        <v>1733</v>
      </c>
      <c r="V33" s="197">
        <v>2398</v>
      </c>
      <c r="W33" s="196">
        <v>0</v>
      </c>
      <c r="X33" s="195">
        <v>54</v>
      </c>
      <c r="Y33" s="194">
        <v>106</v>
      </c>
      <c r="Z33" s="194">
        <v>387</v>
      </c>
      <c r="AA33" s="203" t="s">
        <v>394</v>
      </c>
      <c r="AB33" s="143"/>
      <c r="AF33" s="128"/>
      <c r="AG33" s="128"/>
    </row>
    <row r="34" spans="1:33" ht="15" customHeight="1" x14ac:dyDescent="0.3">
      <c r="A34" s="147"/>
      <c r="B34" s="147" t="s">
        <v>353</v>
      </c>
      <c r="C34" s="202"/>
      <c r="D34" s="186"/>
      <c r="E34" s="201">
        <v>40362</v>
      </c>
      <c r="F34" s="198">
        <v>2050</v>
      </c>
      <c r="G34" s="199">
        <v>2452</v>
      </c>
      <c r="H34" s="200">
        <v>2571</v>
      </c>
      <c r="I34" s="198">
        <v>2526</v>
      </c>
      <c r="J34" s="199">
        <v>2599</v>
      </c>
      <c r="K34" s="197">
        <v>2908</v>
      </c>
      <c r="L34" s="198">
        <v>2826</v>
      </c>
      <c r="M34" s="197">
        <v>3174</v>
      </c>
      <c r="N34" s="200">
        <v>3519</v>
      </c>
      <c r="O34" s="198">
        <v>3377</v>
      </c>
      <c r="P34" s="199">
        <v>3148</v>
      </c>
      <c r="Q34" s="198">
        <v>2669</v>
      </c>
      <c r="R34" s="197">
        <v>1914</v>
      </c>
      <c r="S34" s="198">
        <v>1630</v>
      </c>
      <c r="T34" s="197">
        <v>1085</v>
      </c>
      <c r="U34" s="198">
        <v>723</v>
      </c>
      <c r="V34" s="197">
        <v>903</v>
      </c>
      <c r="W34" s="196">
        <v>0</v>
      </c>
      <c r="X34" s="195">
        <v>45</v>
      </c>
      <c r="Y34" s="194">
        <v>58</v>
      </c>
      <c r="Z34" s="194">
        <v>185</v>
      </c>
      <c r="AA34" s="143"/>
      <c r="AB34" s="143" t="s">
        <v>365</v>
      </c>
      <c r="AF34" s="128"/>
      <c r="AG34" s="128"/>
    </row>
    <row r="35" spans="1:33" ht="15" customHeight="1" x14ac:dyDescent="0.3">
      <c r="A35" s="147"/>
      <c r="B35" s="147" t="s">
        <v>352</v>
      </c>
      <c r="C35" s="147"/>
      <c r="D35" s="186"/>
      <c r="E35" s="201">
        <v>42757</v>
      </c>
      <c r="F35" s="198">
        <v>1914</v>
      </c>
      <c r="G35" s="199">
        <v>2251</v>
      </c>
      <c r="H35" s="200">
        <v>2307</v>
      </c>
      <c r="I35" s="198">
        <v>2350</v>
      </c>
      <c r="J35" s="199">
        <v>2688</v>
      </c>
      <c r="K35" s="197">
        <v>2817</v>
      </c>
      <c r="L35" s="198">
        <v>2902</v>
      </c>
      <c r="M35" s="197">
        <v>3246</v>
      </c>
      <c r="N35" s="200">
        <v>3595</v>
      </c>
      <c r="O35" s="198">
        <v>3666</v>
      </c>
      <c r="P35" s="199">
        <v>3441</v>
      </c>
      <c r="Q35" s="198">
        <v>3169</v>
      </c>
      <c r="R35" s="197">
        <v>2181</v>
      </c>
      <c r="S35" s="198">
        <v>1976</v>
      </c>
      <c r="T35" s="197">
        <v>1490</v>
      </c>
      <c r="U35" s="198">
        <v>1010</v>
      </c>
      <c r="V35" s="197">
        <v>1495</v>
      </c>
      <c r="W35" s="196">
        <v>0</v>
      </c>
      <c r="X35" s="195">
        <v>9</v>
      </c>
      <c r="Y35" s="194">
        <v>48</v>
      </c>
      <c r="Z35" s="194">
        <v>202</v>
      </c>
      <c r="AA35" s="143"/>
      <c r="AB35" s="143" t="s">
        <v>364</v>
      </c>
      <c r="AF35" s="128"/>
      <c r="AG35" s="128"/>
    </row>
    <row r="36" spans="1:33" ht="18" customHeight="1" x14ac:dyDescent="0.3">
      <c r="A36" s="135"/>
      <c r="B36" s="135"/>
      <c r="C36" s="135"/>
      <c r="D36" s="135"/>
      <c r="E36" s="182"/>
      <c r="F36" s="182"/>
      <c r="G36" s="182"/>
      <c r="H36" s="182"/>
      <c r="I36" s="182"/>
      <c r="J36" s="182"/>
      <c r="K36" s="193"/>
      <c r="L36" s="182"/>
      <c r="M36" s="193"/>
      <c r="N36" s="182"/>
      <c r="O36" s="182"/>
      <c r="P36" s="182"/>
      <c r="Q36" s="182"/>
      <c r="R36" s="193"/>
      <c r="S36" s="182"/>
      <c r="T36" s="193"/>
      <c r="U36" s="182"/>
      <c r="V36" s="193"/>
      <c r="W36" s="181"/>
      <c r="X36" s="182"/>
      <c r="Y36" s="182"/>
      <c r="Z36" s="182"/>
      <c r="AA36" s="147"/>
      <c r="AB36" s="147"/>
      <c r="AF36" s="191"/>
      <c r="AG36" s="191"/>
    </row>
    <row r="37" spans="1:33" ht="22.15" customHeight="1" x14ac:dyDescent="0.3">
      <c r="A37" s="179" t="s">
        <v>376</v>
      </c>
      <c r="B37" s="177"/>
      <c r="C37" s="178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F37" s="191"/>
      <c r="AG37" s="191"/>
    </row>
    <row r="38" spans="1:33" ht="22.15" customHeight="1" x14ac:dyDescent="0.3">
      <c r="A38" s="179" t="s">
        <v>375</v>
      </c>
      <c r="B38" s="177"/>
      <c r="C38" s="178"/>
      <c r="D38" s="177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F38" s="191"/>
      <c r="AG38" s="191"/>
    </row>
    <row r="39" spans="1:33" ht="7.15" customHeight="1" x14ac:dyDescent="0.3">
      <c r="AF39" s="191"/>
      <c r="AG39" s="191"/>
    </row>
    <row r="40" spans="1:33" x14ac:dyDescent="0.3">
      <c r="A40" s="175" t="s">
        <v>374</v>
      </c>
      <c r="B40" s="175"/>
      <c r="C40" s="175"/>
      <c r="D40" s="174"/>
      <c r="E40" s="173"/>
      <c r="F40" s="172" t="s">
        <v>234</v>
      </c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0"/>
      <c r="AA40" s="169" t="s">
        <v>373</v>
      </c>
      <c r="AB40" s="168"/>
      <c r="AF40" s="191"/>
      <c r="AG40" s="191"/>
    </row>
    <row r="41" spans="1:33" ht="16.5" customHeight="1" x14ac:dyDescent="0.3">
      <c r="A41" s="165"/>
      <c r="B41" s="165"/>
      <c r="C41" s="165"/>
      <c r="D41" s="164"/>
      <c r="E41" s="136"/>
      <c r="F41" s="162"/>
      <c r="G41" s="160"/>
      <c r="H41" s="161"/>
      <c r="I41" s="160"/>
      <c r="J41" s="161"/>
      <c r="K41" s="160"/>
      <c r="L41" s="161"/>
      <c r="M41" s="160"/>
      <c r="N41" s="161"/>
      <c r="O41" s="160"/>
      <c r="P41" s="161"/>
      <c r="Q41" s="160"/>
      <c r="R41" s="161"/>
      <c r="S41" s="160"/>
      <c r="T41" s="161"/>
      <c r="U41" s="160"/>
      <c r="V41" s="167" t="s">
        <v>232</v>
      </c>
      <c r="W41" s="103"/>
      <c r="X41" s="103" t="s">
        <v>231</v>
      </c>
      <c r="Y41" s="103" t="s">
        <v>230</v>
      </c>
      <c r="Z41" s="103" t="s">
        <v>229</v>
      </c>
      <c r="AA41" s="157"/>
      <c r="AB41" s="156"/>
      <c r="AF41" s="192"/>
      <c r="AG41" s="192"/>
    </row>
    <row r="42" spans="1:33" ht="16.5" customHeight="1" x14ac:dyDescent="0.3">
      <c r="A42" s="165"/>
      <c r="B42" s="165"/>
      <c r="C42" s="165"/>
      <c r="D42" s="164"/>
      <c r="E42" s="163" t="s">
        <v>224</v>
      </c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3" t="s">
        <v>228</v>
      </c>
      <c r="W42" s="158" t="s">
        <v>222</v>
      </c>
      <c r="X42" s="158" t="s">
        <v>227</v>
      </c>
      <c r="Y42" s="158" t="s">
        <v>226</v>
      </c>
      <c r="Z42" s="158" t="s">
        <v>225</v>
      </c>
      <c r="AA42" s="157"/>
      <c r="AB42" s="156"/>
      <c r="AF42" s="191"/>
      <c r="AG42" s="191"/>
    </row>
    <row r="43" spans="1:33" ht="16.5" customHeight="1" x14ac:dyDescent="0.3">
      <c r="A43" s="165"/>
      <c r="B43" s="165"/>
      <c r="C43" s="165"/>
      <c r="D43" s="164"/>
      <c r="E43" s="163" t="s">
        <v>196</v>
      </c>
      <c r="F43" s="162" t="s">
        <v>218</v>
      </c>
      <c r="G43" s="160" t="s">
        <v>217</v>
      </c>
      <c r="H43" s="161" t="s">
        <v>216</v>
      </c>
      <c r="I43" s="160" t="s">
        <v>215</v>
      </c>
      <c r="J43" s="161" t="s">
        <v>214</v>
      </c>
      <c r="K43" s="160" t="s">
        <v>213</v>
      </c>
      <c r="L43" s="161" t="s">
        <v>212</v>
      </c>
      <c r="M43" s="160" t="s">
        <v>211</v>
      </c>
      <c r="N43" s="161" t="s">
        <v>210</v>
      </c>
      <c r="O43" s="160" t="s">
        <v>209</v>
      </c>
      <c r="P43" s="161" t="s">
        <v>208</v>
      </c>
      <c r="Q43" s="160" t="s">
        <v>207</v>
      </c>
      <c r="R43" s="161" t="s">
        <v>206</v>
      </c>
      <c r="S43" s="160" t="s">
        <v>205</v>
      </c>
      <c r="T43" s="161" t="s">
        <v>204</v>
      </c>
      <c r="U43" s="160" t="s">
        <v>203</v>
      </c>
      <c r="V43" s="159" t="s">
        <v>223</v>
      </c>
      <c r="W43" s="158" t="s">
        <v>201</v>
      </c>
      <c r="X43" s="158" t="s">
        <v>221</v>
      </c>
      <c r="Y43" s="158" t="s">
        <v>220</v>
      </c>
      <c r="Z43" s="158" t="s">
        <v>219</v>
      </c>
      <c r="AA43" s="157"/>
      <c r="AB43" s="156"/>
      <c r="AF43" s="191"/>
      <c r="AG43" s="191"/>
    </row>
    <row r="44" spans="1:33" ht="16.5" customHeight="1" x14ac:dyDescent="0.3">
      <c r="A44" s="155"/>
      <c r="B44" s="155"/>
      <c r="C44" s="155"/>
      <c r="D44" s="154"/>
      <c r="E44" s="153"/>
      <c r="F44" s="153"/>
      <c r="G44" s="152"/>
      <c r="H44" s="137"/>
      <c r="I44" s="152"/>
      <c r="J44" s="137"/>
      <c r="K44" s="152"/>
      <c r="L44" s="137"/>
      <c r="M44" s="152"/>
      <c r="N44" s="137"/>
      <c r="O44" s="152"/>
      <c r="P44" s="137"/>
      <c r="Q44" s="152"/>
      <c r="R44" s="137"/>
      <c r="S44" s="152"/>
      <c r="T44" s="137"/>
      <c r="U44" s="152"/>
      <c r="V44" s="151" t="s">
        <v>202</v>
      </c>
      <c r="W44" s="150"/>
      <c r="X44" s="150" t="s">
        <v>200</v>
      </c>
      <c r="Y44" s="150" t="s">
        <v>199</v>
      </c>
      <c r="Z44" s="150" t="s">
        <v>198</v>
      </c>
      <c r="AA44" s="149"/>
      <c r="AB44" s="148"/>
      <c r="AF44" s="191"/>
      <c r="AG44" s="191"/>
    </row>
    <row r="45" spans="1:33" ht="18" customHeight="1" x14ac:dyDescent="0.3">
      <c r="A45" s="147" t="s">
        <v>140</v>
      </c>
      <c r="B45" s="190"/>
      <c r="C45" s="189"/>
      <c r="D45" s="186"/>
      <c r="E45" s="146">
        <v>129028</v>
      </c>
      <c r="F45" s="183">
        <v>6179</v>
      </c>
      <c r="G45" s="183">
        <v>7224</v>
      </c>
      <c r="H45" s="183">
        <v>7553</v>
      </c>
      <c r="I45" s="183">
        <v>7793</v>
      </c>
      <c r="J45" s="183">
        <v>8401</v>
      </c>
      <c r="K45" s="183">
        <v>9279</v>
      </c>
      <c r="L45" s="183">
        <v>9157</v>
      </c>
      <c r="M45" s="183">
        <v>9683</v>
      </c>
      <c r="N45" s="183">
        <v>10287</v>
      </c>
      <c r="O45" s="183">
        <v>10782</v>
      </c>
      <c r="P45" s="183">
        <v>9976</v>
      </c>
      <c r="Q45" s="183">
        <v>9050</v>
      </c>
      <c r="R45" s="183">
        <v>6521</v>
      </c>
      <c r="S45" s="183">
        <v>5500</v>
      </c>
      <c r="T45" s="183">
        <v>4117</v>
      </c>
      <c r="U45" s="183">
        <v>2794</v>
      </c>
      <c r="V45" s="184">
        <v>3978</v>
      </c>
      <c r="W45" s="145">
        <v>0</v>
      </c>
      <c r="X45" s="183">
        <v>62</v>
      </c>
      <c r="Y45" s="183">
        <v>142</v>
      </c>
      <c r="Z45" s="183">
        <v>550</v>
      </c>
      <c r="AA45" s="143" t="s">
        <v>393</v>
      </c>
      <c r="AB45" s="143"/>
      <c r="AF45" s="128"/>
      <c r="AG45" s="128"/>
    </row>
    <row r="46" spans="1:33" ht="18" customHeight="1" x14ac:dyDescent="0.3">
      <c r="A46" s="147"/>
      <c r="B46" s="147" t="s">
        <v>353</v>
      </c>
      <c r="C46" s="147"/>
      <c r="D46" s="186"/>
      <c r="E46" s="146">
        <v>63540</v>
      </c>
      <c r="F46" s="183">
        <v>3105</v>
      </c>
      <c r="G46" s="183">
        <v>3617</v>
      </c>
      <c r="H46" s="183">
        <v>3890</v>
      </c>
      <c r="I46" s="183">
        <v>4005</v>
      </c>
      <c r="J46" s="183">
        <v>4182</v>
      </c>
      <c r="K46" s="183">
        <v>4769</v>
      </c>
      <c r="L46" s="183">
        <v>4684</v>
      </c>
      <c r="M46" s="183">
        <v>4923</v>
      </c>
      <c r="N46" s="183">
        <v>5155</v>
      </c>
      <c r="O46" s="183">
        <v>5275</v>
      </c>
      <c r="P46" s="183">
        <v>4753</v>
      </c>
      <c r="Q46" s="183">
        <v>4279</v>
      </c>
      <c r="R46" s="183">
        <v>3054</v>
      </c>
      <c r="S46" s="183">
        <v>2589</v>
      </c>
      <c r="T46" s="183">
        <v>1901</v>
      </c>
      <c r="U46" s="183">
        <v>1239</v>
      </c>
      <c r="V46" s="184">
        <v>1682</v>
      </c>
      <c r="W46" s="145">
        <v>0</v>
      </c>
      <c r="X46" s="183">
        <v>38</v>
      </c>
      <c r="Y46" s="183">
        <v>115</v>
      </c>
      <c r="Z46" s="183">
        <v>285</v>
      </c>
      <c r="AA46" s="143"/>
      <c r="AB46" s="143" t="s">
        <v>365</v>
      </c>
      <c r="AF46" s="128"/>
      <c r="AG46" s="128"/>
    </row>
    <row r="47" spans="1:33" ht="18" customHeight="1" x14ac:dyDescent="0.3">
      <c r="A47" s="147"/>
      <c r="B47" s="147" t="s">
        <v>352</v>
      </c>
      <c r="C47" s="147"/>
      <c r="D47" s="186"/>
      <c r="E47" s="146">
        <v>65488</v>
      </c>
      <c r="F47" s="183">
        <v>3074</v>
      </c>
      <c r="G47" s="183">
        <v>3607</v>
      </c>
      <c r="H47" s="183">
        <v>3663</v>
      </c>
      <c r="I47" s="183">
        <v>3788</v>
      </c>
      <c r="J47" s="183">
        <v>4219</v>
      </c>
      <c r="K47" s="183">
        <v>4510</v>
      </c>
      <c r="L47" s="183">
        <v>4473</v>
      </c>
      <c r="M47" s="183">
        <v>4760</v>
      </c>
      <c r="N47" s="183">
        <v>5132</v>
      </c>
      <c r="O47" s="183">
        <v>5507</v>
      </c>
      <c r="P47" s="183">
        <v>5223</v>
      </c>
      <c r="Q47" s="183">
        <v>4771</v>
      </c>
      <c r="R47" s="183">
        <v>3467</v>
      </c>
      <c r="S47" s="183">
        <v>2911</v>
      </c>
      <c r="T47" s="183">
        <v>2216</v>
      </c>
      <c r="U47" s="183">
        <v>1555</v>
      </c>
      <c r="V47" s="184">
        <v>2296</v>
      </c>
      <c r="W47" s="145">
        <v>0</v>
      </c>
      <c r="X47" s="183">
        <v>24</v>
      </c>
      <c r="Y47" s="183">
        <v>27</v>
      </c>
      <c r="Z47" s="183">
        <v>265</v>
      </c>
      <c r="AA47" s="143"/>
      <c r="AB47" s="143" t="s">
        <v>364</v>
      </c>
      <c r="AF47" s="128"/>
      <c r="AG47" s="128"/>
    </row>
    <row r="48" spans="1:33" ht="18" customHeight="1" x14ac:dyDescent="0.3">
      <c r="A48" s="147" t="s">
        <v>132</v>
      </c>
      <c r="B48" s="188"/>
      <c r="C48" s="187"/>
      <c r="D48" s="186"/>
      <c r="E48" s="146">
        <v>71726</v>
      </c>
      <c r="F48" s="183">
        <v>3119</v>
      </c>
      <c r="G48" s="183">
        <v>3780</v>
      </c>
      <c r="H48" s="183">
        <v>3959</v>
      </c>
      <c r="I48" s="183">
        <v>4157</v>
      </c>
      <c r="J48" s="183">
        <v>4557</v>
      </c>
      <c r="K48" s="183">
        <v>4936</v>
      </c>
      <c r="L48" s="183">
        <v>4813</v>
      </c>
      <c r="M48" s="183">
        <v>5558</v>
      </c>
      <c r="N48" s="183">
        <v>5834</v>
      </c>
      <c r="O48" s="183">
        <v>6017</v>
      </c>
      <c r="P48" s="183">
        <v>5615</v>
      </c>
      <c r="Q48" s="183">
        <v>4840</v>
      </c>
      <c r="R48" s="183">
        <v>3831</v>
      </c>
      <c r="S48" s="183">
        <v>3338</v>
      </c>
      <c r="T48" s="183">
        <v>2528</v>
      </c>
      <c r="U48" s="183">
        <v>1733</v>
      </c>
      <c r="V48" s="184">
        <v>2400</v>
      </c>
      <c r="W48" s="145">
        <v>0</v>
      </c>
      <c r="X48" s="183">
        <v>39</v>
      </c>
      <c r="Y48" s="183">
        <v>190</v>
      </c>
      <c r="Z48" s="183">
        <v>482</v>
      </c>
      <c r="AA48" s="143" t="s">
        <v>392</v>
      </c>
      <c r="AB48" s="143"/>
      <c r="AF48" s="128"/>
      <c r="AG48" s="128"/>
    </row>
    <row r="49" spans="1:33" ht="18" customHeight="1" x14ac:dyDescent="0.3">
      <c r="A49" s="147"/>
      <c r="B49" s="147" t="s">
        <v>353</v>
      </c>
      <c r="C49" s="147"/>
      <c r="D49" s="186"/>
      <c r="E49" s="146">
        <v>35168</v>
      </c>
      <c r="F49" s="183">
        <v>1599</v>
      </c>
      <c r="G49" s="183">
        <v>1913</v>
      </c>
      <c r="H49" s="183">
        <v>2077</v>
      </c>
      <c r="I49" s="183">
        <v>2150</v>
      </c>
      <c r="J49" s="183">
        <v>2286</v>
      </c>
      <c r="K49" s="183">
        <v>2517</v>
      </c>
      <c r="L49" s="183">
        <v>2484</v>
      </c>
      <c r="M49" s="183">
        <v>2838</v>
      </c>
      <c r="N49" s="183">
        <v>2993</v>
      </c>
      <c r="O49" s="183">
        <v>2956</v>
      </c>
      <c r="P49" s="183">
        <v>2657</v>
      </c>
      <c r="Q49" s="183">
        <v>2273</v>
      </c>
      <c r="R49" s="183">
        <v>1759</v>
      </c>
      <c r="S49" s="183">
        <v>1469</v>
      </c>
      <c r="T49" s="183">
        <v>1175</v>
      </c>
      <c r="U49" s="183">
        <v>740</v>
      </c>
      <c r="V49" s="184">
        <v>895</v>
      </c>
      <c r="W49" s="145">
        <v>0</v>
      </c>
      <c r="X49" s="183">
        <v>28</v>
      </c>
      <c r="Y49" s="183">
        <v>103</v>
      </c>
      <c r="Z49" s="183">
        <v>256</v>
      </c>
      <c r="AA49" s="143"/>
      <c r="AB49" s="143" t="s">
        <v>365</v>
      </c>
      <c r="AF49" s="128"/>
      <c r="AG49" s="128"/>
    </row>
    <row r="50" spans="1:33" ht="18" customHeight="1" x14ac:dyDescent="0.3">
      <c r="A50" s="147"/>
      <c r="B50" s="147" t="s">
        <v>352</v>
      </c>
      <c r="C50" s="147"/>
      <c r="D50" s="186"/>
      <c r="E50" s="146">
        <v>36558</v>
      </c>
      <c r="F50" s="183">
        <v>1520</v>
      </c>
      <c r="G50" s="183">
        <v>1867</v>
      </c>
      <c r="H50" s="183">
        <v>1882</v>
      </c>
      <c r="I50" s="183">
        <v>2007</v>
      </c>
      <c r="J50" s="183">
        <v>2271</v>
      </c>
      <c r="K50" s="183">
        <v>2419</v>
      </c>
      <c r="L50" s="183">
        <v>2329</v>
      </c>
      <c r="M50" s="183">
        <v>2720</v>
      </c>
      <c r="N50" s="183">
        <v>2841</v>
      </c>
      <c r="O50" s="183">
        <v>3061</v>
      </c>
      <c r="P50" s="183">
        <v>2958</v>
      </c>
      <c r="Q50" s="183">
        <v>2567</v>
      </c>
      <c r="R50" s="183">
        <v>2072</v>
      </c>
      <c r="S50" s="183">
        <v>1869</v>
      </c>
      <c r="T50" s="183">
        <v>1353</v>
      </c>
      <c r="U50" s="183">
        <v>993</v>
      </c>
      <c r="V50" s="184">
        <v>1505</v>
      </c>
      <c r="W50" s="145">
        <v>0</v>
      </c>
      <c r="X50" s="183">
        <v>11</v>
      </c>
      <c r="Y50" s="183">
        <v>87</v>
      </c>
      <c r="Z50" s="183">
        <v>226</v>
      </c>
      <c r="AA50" s="143"/>
      <c r="AB50" s="143" t="s">
        <v>364</v>
      </c>
      <c r="AF50" s="128"/>
      <c r="AG50" s="128"/>
    </row>
    <row r="51" spans="1:33" ht="18" customHeight="1" x14ac:dyDescent="0.3">
      <c r="A51" s="147" t="s">
        <v>124</v>
      </c>
      <c r="B51" s="188"/>
      <c r="C51" s="187"/>
      <c r="D51" s="186"/>
      <c r="E51" s="146">
        <v>127184</v>
      </c>
      <c r="F51" s="183">
        <v>5764</v>
      </c>
      <c r="G51" s="183">
        <v>6698</v>
      </c>
      <c r="H51" s="183">
        <v>7288</v>
      </c>
      <c r="I51" s="183">
        <v>7638</v>
      </c>
      <c r="J51" s="183">
        <v>8298</v>
      </c>
      <c r="K51" s="183">
        <v>8826</v>
      </c>
      <c r="L51" s="183">
        <v>8357</v>
      </c>
      <c r="M51" s="183">
        <v>9269</v>
      </c>
      <c r="N51" s="183">
        <v>10543</v>
      </c>
      <c r="O51" s="183">
        <v>10169</v>
      </c>
      <c r="P51" s="183">
        <v>9704</v>
      </c>
      <c r="Q51" s="183">
        <v>8343</v>
      </c>
      <c r="R51" s="183">
        <v>6738</v>
      </c>
      <c r="S51" s="183">
        <v>5649</v>
      </c>
      <c r="T51" s="183">
        <v>4249</v>
      </c>
      <c r="U51" s="183">
        <v>2978</v>
      </c>
      <c r="V51" s="184">
        <v>4404</v>
      </c>
      <c r="W51" s="145">
        <v>0</v>
      </c>
      <c r="X51" s="183">
        <v>79</v>
      </c>
      <c r="Y51" s="183">
        <v>83</v>
      </c>
      <c r="Z51" s="183">
        <v>2107</v>
      </c>
      <c r="AA51" s="143" t="s">
        <v>391</v>
      </c>
      <c r="AB51" s="143"/>
      <c r="AF51" s="128"/>
      <c r="AG51" s="128"/>
    </row>
    <row r="52" spans="1:33" ht="18" customHeight="1" x14ac:dyDescent="0.3">
      <c r="A52" s="147"/>
      <c r="B52" s="147" t="s">
        <v>353</v>
      </c>
      <c r="C52" s="147"/>
      <c r="D52" s="186"/>
      <c r="E52" s="146">
        <v>62308</v>
      </c>
      <c r="F52" s="183">
        <v>3022</v>
      </c>
      <c r="G52" s="183">
        <v>3463</v>
      </c>
      <c r="H52" s="183">
        <v>3752</v>
      </c>
      <c r="I52" s="183">
        <v>3982</v>
      </c>
      <c r="J52" s="183">
        <v>4114</v>
      </c>
      <c r="K52" s="183">
        <v>4524</v>
      </c>
      <c r="L52" s="183">
        <v>4232</v>
      </c>
      <c r="M52" s="183">
        <v>4687</v>
      </c>
      <c r="N52" s="183">
        <v>5326</v>
      </c>
      <c r="O52" s="183">
        <v>5019</v>
      </c>
      <c r="P52" s="183">
        <v>4638</v>
      </c>
      <c r="Q52" s="183">
        <v>3933</v>
      </c>
      <c r="R52" s="183">
        <v>3028</v>
      </c>
      <c r="S52" s="183">
        <v>2569</v>
      </c>
      <c r="T52" s="183">
        <v>1803</v>
      </c>
      <c r="U52" s="183">
        <v>1304</v>
      </c>
      <c r="V52" s="184">
        <v>1723</v>
      </c>
      <c r="W52" s="145">
        <v>0</v>
      </c>
      <c r="X52" s="183">
        <v>59</v>
      </c>
      <c r="Y52" s="183">
        <v>68</v>
      </c>
      <c r="Z52" s="183">
        <v>1062</v>
      </c>
      <c r="AA52" s="143"/>
      <c r="AB52" s="143" t="s">
        <v>365</v>
      </c>
      <c r="AF52" s="128"/>
      <c r="AG52" s="128"/>
    </row>
    <row r="53" spans="1:33" ht="18" customHeight="1" x14ac:dyDescent="0.3">
      <c r="A53" s="147"/>
      <c r="B53" s="147" t="s">
        <v>352</v>
      </c>
      <c r="C53" s="147"/>
      <c r="D53" s="186"/>
      <c r="E53" s="146">
        <v>64876</v>
      </c>
      <c r="F53" s="183">
        <v>2742</v>
      </c>
      <c r="G53" s="183">
        <v>3235</v>
      </c>
      <c r="H53" s="183">
        <v>3536</v>
      </c>
      <c r="I53" s="183">
        <v>3656</v>
      </c>
      <c r="J53" s="183">
        <v>4184</v>
      </c>
      <c r="K53" s="183">
        <v>4302</v>
      </c>
      <c r="L53" s="183">
        <v>4125</v>
      </c>
      <c r="M53" s="183">
        <v>4582</v>
      </c>
      <c r="N53" s="183">
        <v>5217</v>
      </c>
      <c r="O53" s="183">
        <v>5150</v>
      </c>
      <c r="P53" s="183">
        <v>5066</v>
      </c>
      <c r="Q53" s="183">
        <v>4410</v>
      </c>
      <c r="R53" s="183">
        <v>3710</v>
      </c>
      <c r="S53" s="183">
        <v>3080</v>
      </c>
      <c r="T53" s="183">
        <v>2446</v>
      </c>
      <c r="U53" s="183">
        <v>1674</v>
      </c>
      <c r="V53" s="184">
        <v>2681</v>
      </c>
      <c r="W53" s="145">
        <v>0</v>
      </c>
      <c r="X53" s="183">
        <v>20</v>
      </c>
      <c r="Y53" s="183">
        <v>15</v>
      </c>
      <c r="Z53" s="183">
        <v>1045</v>
      </c>
      <c r="AA53" s="143"/>
      <c r="AB53" s="143" t="s">
        <v>364</v>
      </c>
      <c r="AF53" s="128"/>
      <c r="AG53" s="128"/>
    </row>
    <row r="54" spans="1:33" ht="18" customHeight="1" x14ac:dyDescent="0.3">
      <c r="A54" s="147" t="s">
        <v>110</v>
      </c>
      <c r="B54" s="188"/>
      <c r="C54" s="187"/>
      <c r="D54" s="186"/>
      <c r="E54" s="146">
        <v>43281</v>
      </c>
      <c r="F54" s="183">
        <v>1926</v>
      </c>
      <c r="G54" s="183">
        <v>2288</v>
      </c>
      <c r="H54" s="183">
        <v>2450</v>
      </c>
      <c r="I54" s="183">
        <v>2602</v>
      </c>
      <c r="J54" s="183">
        <v>2841</v>
      </c>
      <c r="K54" s="183">
        <v>2975</v>
      </c>
      <c r="L54" s="183">
        <v>2976</v>
      </c>
      <c r="M54" s="183">
        <v>3285</v>
      </c>
      <c r="N54" s="183">
        <v>3539</v>
      </c>
      <c r="O54" s="183">
        <v>3553</v>
      </c>
      <c r="P54" s="183">
        <v>3364</v>
      </c>
      <c r="Q54" s="183">
        <v>2984</v>
      </c>
      <c r="R54" s="183">
        <v>2393</v>
      </c>
      <c r="S54" s="183">
        <v>2015</v>
      </c>
      <c r="T54" s="183">
        <v>1440</v>
      </c>
      <c r="U54" s="183">
        <v>1024</v>
      </c>
      <c r="V54" s="184">
        <v>1398</v>
      </c>
      <c r="W54" s="145">
        <v>0</v>
      </c>
      <c r="X54" s="183">
        <v>37</v>
      </c>
      <c r="Y54" s="183">
        <v>20</v>
      </c>
      <c r="Z54" s="183">
        <v>171</v>
      </c>
      <c r="AA54" s="143" t="s">
        <v>390</v>
      </c>
      <c r="AB54" s="143"/>
      <c r="AF54" s="128"/>
      <c r="AG54" s="128"/>
    </row>
    <row r="55" spans="1:33" ht="18" customHeight="1" x14ac:dyDescent="0.3">
      <c r="A55" s="147"/>
      <c r="B55" s="147" t="s">
        <v>353</v>
      </c>
      <c r="C55" s="147"/>
      <c r="D55" s="186"/>
      <c r="E55" s="146">
        <v>21514</v>
      </c>
      <c r="F55" s="183">
        <v>997</v>
      </c>
      <c r="G55" s="183">
        <v>1213</v>
      </c>
      <c r="H55" s="183">
        <v>1271</v>
      </c>
      <c r="I55" s="183">
        <v>1365</v>
      </c>
      <c r="J55" s="183">
        <v>1463</v>
      </c>
      <c r="K55" s="183">
        <v>1566</v>
      </c>
      <c r="L55" s="183">
        <v>1542</v>
      </c>
      <c r="M55" s="183">
        <v>1637</v>
      </c>
      <c r="N55" s="183">
        <v>1771</v>
      </c>
      <c r="O55" s="183">
        <v>1754</v>
      </c>
      <c r="P55" s="183">
        <v>1631</v>
      </c>
      <c r="Q55" s="183">
        <v>1453</v>
      </c>
      <c r="R55" s="183">
        <v>1090</v>
      </c>
      <c r="S55" s="183">
        <v>919</v>
      </c>
      <c r="T55" s="183">
        <v>649</v>
      </c>
      <c r="U55" s="183">
        <v>470</v>
      </c>
      <c r="V55" s="184">
        <v>586</v>
      </c>
      <c r="W55" s="145">
        <v>0</v>
      </c>
      <c r="X55" s="183">
        <v>32</v>
      </c>
      <c r="Y55" s="183">
        <v>16</v>
      </c>
      <c r="Z55" s="183">
        <v>89</v>
      </c>
      <c r="AA55" s="143"/>
      <c r="AB55" s="143" t="s">
        <v>365</v>
      </c>
      <c r="AF55" s="128"/>
      <c r="AG55" s="128"/>
    </row>
    <row r="56" spans="1:33" ht="18" customHeight="1" x14ac:dyDescent="0.3">
      <c r="A56" s="147"/>
      <c r="B56" s="147" t="s">
        <v>352</v>
      </c>
      <c r="C56" s="147"/>
      <c r="D56" s="186"/>
      <c r="E56" s="146">
        <v>21767</v>
      </c>
      <c r="F56" s="183">
        <v>929</v>
      </c>
      <c r="G56" s="183">
        <v>1075</v>
      </c>
      <c r="H56" s="183">
        <v>1179</v>
      </c>
      <c r="I56" s="183">
        <v>1237</v>
      </c>
      <c r="J56" s="183">
        <v>1378</v>
      </c>
      <c r="K56" s="183">
        <v>1409</v>
      </c>
      <c r="L56" s="183">
        <v>1434</v>
      </c>
      <c r="M56" s="183">
        <v>1648</v>
      </c>
      <c r="N56" s="183">
        <v>1768</v>
      </c>
      <c r="O56" s="183">
        <v>1799</v>
      </c>
      <c r="P56" s="183">
        <v>1733</v>
      </c>
      <c r="Q56" s="183">
        <v>1531</v>
      </c>
      <c r="R56" s="183">
        <v>1303</v>
      </c>
      <c r="S56" s="183">
        <v>1096</v>
      </c>
      <c r="T56" s="183">
        <v>791</v>
      </c>
      <c r="U56" s="183">
        <v>554</v>
      </c>
      <c r="V56" s="184">
        <v>812</v>
      </c>
      <c r="W56" s="145">
        <v>0</v>
      </c>
      <c r="X56" s="183">
        <v>5</v>
      </c>
      <c r="Y56" s="183">
        <v>4</v>
      </c>
      <c r="Z56" s="183">
        <v>82</v>
      </c>
      <c r="AA56" s="143"/>
      <c r="AB56" s="143" t="s">
        <v>364</v>
      </c>
      <c r="AF56" s="128"/>
      <c r="AG56" s="128"/>
    </row>
    <row r="57" spans="1:33" ht="18" customHeight="1" x14ac:dyDescent="0.3">
      <c r="A57" s="147" t="s">
        <v>104</v>
      </c>
      <c r="B57" s="188"/>
      <c r="C57" s="187"/>
      <c r="D57" s="186"/>
      <c r="E57" s="146">
        <v>82686</v>
      </c>
      <c r="F57" s="183">
        <v>3530</v>
      </c>
      <c r="G57" s="183">
        <v>4656</v>
      </c>
      <c r="H57" s="183">
        <v>4794</v>
      </c>
      <c r="I57" s="183">
        <v>5103</v>
      </c>
      <c r="J57" s="183">
        <v>5434</v>
      </c>
      <c r="K57" s="183">
        <v>5740</v>
      </c>
      <c r="L57" s="183">
        <v>5515</v>
      </c>
      <c r="M57" s="183">
        <v>6186</v>
      </c>
      <c r="N57" s="183">
        <v>6771</v>
      </c>
      <c r="O57" s="183">
        <v>6782</v>
      </c>
      <c r="P57" s="183">
        <v>6460</v>
      </c>
      <c r="Q57" s="183">
        <v>5584</v>
      </c>
      <c r="R57" s="183">
        <v>4156</v>
      </c>
      <c r="S57" s="183">
        <v>3719</v>
      </c>
      <c r="T57" s="183">
        <v>2685</v>
      </c>
      <c r="U57" s="183">
        <v>1703</v>
      </c>
      <c r="V57" s="184">
        <v>2212</v>
      </c>
      <c r="W57" s="145">
        <v>0</v>
      </c>
      <c r="X57" s="183">
        <v>72</v>
      </c>
      <c r="Y57" s="183">
        <v>183</v>
      </c>
      <c r="Z57" s="183">
        <v>1401</v>
      </c>
      <c r="AA57" s="143" t="s">
        <v>389</v>
      </c>
      <c r="AB57" s="143"/>
      <c r="AF57" s="128"/>
      <c r="AG57" s="128"/>
    </row>
    <row r="58" spans="1:33" ht="18" customHeight="1" x14ac:dyDescent="0.3">
      <c r="A58" s="147"/>
      <c r="B58" s="147" t="s">
        <v>353</v>
      </c>
      <c r="C58" s="147"/>
      <c r="D58" s="186"/>
      <c r="E58" s="146">
        <v>41167</v>
      </c>
      <c r="F58" s="183">
        <v>1814</v>
      </c>
      <c r="G58" s="183">
        <v>2462</v>
      </c>
      <c r="H58" s="183">
        <v>2500</v>
      </c>
      <c r="I58" s="183">
        <v>2685</v>
      </c>
      <c r="J58" s="183">
        <v>2729</v>
      </c>
      <c r="K58" s="183">
        <v>2974</v>
      </c>
      <c r="L58" s="183">
        <v>2853</v>
      </c>
      <c r="M58" s="183">
        <v>3203</v>
      </c>
      <c r="N58" s="183">
        <v>3436</v>
      </c>
      <c r="O58" s="183">
        <v>3372</v>
      </c>
      <c r="P58" s="183">
        <v>3177</v>
      </c>
      <c r="Q58" s="183">
        <v>2633</v>
      </c>
      <c r="R58" s="183">
        <v>1951</v>
      </c>
      <c r="S58" s="183">
        <v>1706</v>
      </c>
      <c r="T58" s="183">
        <v>1213</v>
      </c>
      <c r="U58" s="183">
        <v>720</v>
      </c>
      <c r="V58" s="184">
        <v>880</v>
      </c>
      <c r="W58" s="145">
        <v>0</v>
      </c>
      <c r="X58" s="183">
        <v>44</v>
      </c>
      <c r="Y58" s="183">
        <v>109</v>
      </c>
      <c r="Z58" s="183">
        <v>706</v>
      </c>
      <c r="AA58" s="143"/>
      <c r="AB58" s="143" t="s">
        <v>365</v>
      </c>
      <c r="AF58" s="128"/>
      <c r="AG58" s="128"/>
    </row>
    <row r="59" spans="1:33" ht="18" customHeight="1" x14ac:dyDescent="0.3">
      <c r="A59" s="147"/>
      <c r="B59" s="147" t="s">
        <v>352</v>
      </c>
      <c r="C59" s="147"/>
      <c r="D59" s="186"/>
      <c r="E59" s="146">
        <v>41519</v>
      </c>
      <c r="F59" s="183">
        <v>1716</v>
      </c>
      <c r="G59" s="183">
        <v>2194</v>
      </c>
      <c r="H59" s="183">
        <v>2294</v>
      </c>
      <c r="I59" s="183">
        <v>2418</v>
      </c>
      <c r="J59" s="183">
        <v>2705</v>
      </c>
      <c r="K59" s="183">
        <v>2766</v>
      </c>
      <c r="L59" s="183">
        <v>2662</v>
      </c>
      <c r="M59" s="183">
        <v>2983</v>
      </c>
      <c r="N59" s="183">
        <v>3335</v>
      </c>
      <c r="O59" s="183">
        <v>3410</v>
      </c>
      <c r="P59" s="183">
        <v>3283</v>
      </c>
      <c r="Q59" s="183">
        <v>2951</v>
      </c>
      <c r="R59" s="183">
        <v>2205</v>
      </c>
      <c r="S59" s="183">
        <v>2013</v>
      </c>
      <c r="T59" s="183">
        <v>1472</v>
      </c>
      <c r="U59" s="183">
        <v>983</v>
      </c>
      <c r="V59" s="184">
        <v>1332</v>
      </c>
      <c r="W59" s="145">
        <v>0</v>
      </c>
      <c r="X59" s="183">
        <v>28</v>
      </c>
      <c r="Y59" s="183">
        <v>74</v>
      </c>
      <c r="Z59" s="183">
        <v>695</v>
      </c>
      <c r="AA59" s="143"/>
      <c r="AB59" s="143" t="s">
        <v>364</v>
      </c>
      <c r="AF59" s="128"/>
      <c r="AG59" s="128"/>
    </row>
    <row r="60" spans="1:33" ht="18" customHeight="1" x14ac:dyDescent="0.3">
      <c r="A60" s="147" t="s">
        <v>100</v>
      </c>
      <c r="B60" s="188"/>
      <c r="C60" s="187"/>
      <c r="D60" s="186"/>
      <c r="E60" s="146">
        <v>77634</v>
      </c>
      <c r="F60" s="183">
        <v>3543</v>
      </c>
      <c r="G60" s="183">
        <v>4180</v>
      </c>
      <c r="H60" s="183">
        <v>4512</v>
      </c>
      <c r="I60" s="183">
        <v>4910</v>
      </c>
      <c r="J60" s="183">
        <v>5559</v>
      </c>
      <c r="K60" s="183">
        <v>5782</v>
      </c>
      <c r="L60" s="183">
        <v>5231</v>
      </c>
      <c r="M60" s="183">
        <v>5728</v>
      </c>
      <c r="N60" s="183">
        <v>6510</v>
      </c>
      <c r="O60" s="183">
        <v>6720</v>
      </c>
      <c r="P60" s="183">
        <v>6296</v>
      </c>
      <c r="Q60" s="183">
        <v>5324</v>
      </c>
      <c r="R60" s="183">
        <v>3961</v>
      </c>
      <c r="S60" s="183">
        <v>3363</v>
      </c>
      <c r="T60" s="183">
        <v>2632</v>
      </c>
      <c r="U60" s="183">
        <v>1583</v>
      </c>
      <c r="V60" s="184">
        <v>1655</v>
      </c>
      <c r="W60" s="145">
        <v>0</v>
      </c>
      <c r="X60" s="183">
        <v>31</v>
      </c>
      <c r="Y60" s="183">
        <v>58</v>
      </c>
      <c r="Z60" s="183">
        <v>56</v>
      </c>
      <c r="AA60" s="143" t="s">
        <v>388</v>
      </c>
      <c r="AB60" s="143"/>
      <c r="AF60" s="128"/>
      <c r="AG60" s="128"/>
    </row>
    <row r="61" spans="1:33" ht="18" customHeight="1" x14ac:dyDescent="0.3">
      <c r="A61" s="147"/>
      <c r="B61" s="147" t="s">
        <v>353</v>
      </c>
      <c r="C61" s="147"/>
      <c r="D61" s="186"/>
      <c r="E61" s="146">
        <v>38570</v>
      </c>
      <c r="F61" s="183">
        <v>1815</v>
      </c>
      <c r="G61" s="183">
        <v>2143</v>
      </c>
      <c r="H61" s="183">
        <v>2341</v>
      </c>
      <c r="I61" s="183">
        <v>2584</v>
      </c>
      <c r="J61" s="183">
        <v>2747</v>
      </c>
      <c r="K61" s="183">
        <v>3049</v>
      </c>
      <c r="L61" s="183">
        <v>2734</v>
      </c>
      <c r="M61" s="183">
        <v>2873</v>
      </c>
      <c r="N61" s="183">
        <v>3166</v>
      </c>
      <c r="O61" s="183">
        <v>3336</v>
      </c>
      <c r="P61" s="183">
        <v>3150</v>
      </c>
      <c r="Q61" s="183">
        <v>2556</v>
      </c>
      <c r="R61" s="183">
        <v>1943</v>
      </c>
      <c r="S61" s="183">
        <v>1553</v>
      </c>
      <c r="T61" s="183">
        <v>1197</v>
      </c>
      <c r="U61" s="183">
        <v>693</v>
      </c>
      <c r="V61" s="184">
        <v>598</v>
      </c>
      <c r="W61" s="145">
        <v>0</v>
      </c>
      <c r="X61" s="183">
        <v>18</v>
      </c>
      <c r="Y61" s="183">
        <v>45</v>
      </c>
      <c r="Z61" s="183">
        <v>29</v>
      </c>
      <c r="AA61" s="143"/>
      <c r="AB61" s="143" t="s">
        <v>365</v>
      </c>
      <c r="AF61" s="128"/>
      <c r="AG61" s="128"/>
    </row>
    <row r="62" spans="1:33" ht="18" customHeight="1" x14ac:dyDescent="0.3">
      <c r="A62" s="147"/>
      <c r="B62" s="147" t="s">
        <v>352</v>
      </c>
      <c r="C62" s="147"/>
      <c r="D62" s="186"/>
      <c r="E62" s="146">
        <v>39064</v>
      </c>
      <c r="F62" s="183">
        <v>1728</v>
      </c>
      <c r="G62" s="183">
        <v>2037</v>
      </c>
      <c r="H62" s="183">
        <v>2171</v>
      </c>
      <c r="I62" s="183">
        <v>2326</v>
      </c>
      <c r="J62" s="183">
        <v>2812</v>
      </c>
      <c r="K62" s="183">
        <v>2733</v>
      </c>
      <c r="L62" s="183">
        <v>2497</v>
      </c>
      <c r="M62" s="183">
        <v>2855</v>
      </c>
      <c r="N62" s="183">
        <v>3344</v>
      </c>
      <c r="O62" s="183">
        <v>3384</v>
      </c>
      <c r="P62" s="183">
        <v>3146</v>
      </c>
      <c r="Q62" s="183">
        <v>2768</v>
      </c>
      <c r="R62" s="183">
        <v>2018</v>
      </c>
      <c r="S62" s="183">
        <v>1810</v>
      </c>
      <c r="T62" s="183">
        <v>1435</v>
      </c>
      <c r="U62" s="183">
        <v>890</v>
      </c>
      <c r="V62" s="184">
        <v>1057</v>
      </c>
      <c r="W62" s="145">
        <v>0</v>
      </c>
      <c r="X62" s="183">
        <v>13</v>
      </c>
      <c r="Y62" s="183">
        <v>13</v>
      </c>
      <c r="Z62" s="183">
        <v>27</v>
      </c>
      <c r="AA62" s="143"/>
      <c r="AB62" s="143" t="s">
        <v>364</v>
      </c>
      <c r="AF62" s="128"/>
      <c r="AG62" s="128"/>
    </row>
    <row r="63" spans="1:33" ht="18" customHeight="1" x14ac:dyDescent="0.3">
      <c r="A63" s="147" t="s">
        <v>96</v>
      </c>
      <c r="B63" s="188"/>
      <c r="C63" s="187"/>
      <c r="D63" s="186"/>
      <c r="E63" s="146">
        <v>117464</v>
      </c>
      <c r="F63" s="183">
        <v>5136</v>
      </c>
      <c r="G63" s="183">
        <v>6144</v>
      </c>
      <c r="H63" s="183">
        <v>6435</v>
      </c>
      <c r="I63" s="183">
        <v>6646</v>
      </c>
      <c r="J63" s="183">
        <v>7335</v>
      </c>
      <c r="K63" s="183">
        <v>7879</v>
      </c>
      <c r="L63" s="183">
        <v>7753</v>
      </c>
      <c r="M63" s="183">
        <v>8289</v>
      </c>
      <c r="N63" s="183">
        <v>9458</v>
      </c>
      <c r="O63" s="183">
        <v>9645</v>
      </c>
      <c r="P63" s="183">
        <v>9580</v>
      </c>
      <c r="Q63" s="183">
        <v>8383</v>
      </c>
      <c r="R63" s="183">
        <v>6619</v>
      </c>
      <c r="S63" s="183">
        <v>5562</v>
      </c>
      <c r="T63" s="183">
        <v>4187</v>
      </c>
      <c r="U63" s="183">
        <v>2931</v>
      </c>
      <c r="V63" s="184">
        <v>4053</v>
      </c>
      <c r="W63" s="145">
        <v>0</v>
      </c>
      <c r="X63" s="183">
        <v>75</v>
      </c>
      <c r="Y63" s="183">
        <v>146</v>
      </c>
      <c r="Z63" s="183">
        <v>1208</v>
      </c>
      <c r="AA63" s="143" t="s">
        <v>387</v>
      </c>
      <c r="AB63" s="143"/>
      <c r="AF63" s="128"/>
      <c r="AG63" s="128"/>
    </row>
    <row r="64" spans="1:33" ht="18" customHeight="1" x14ac:dyDescent="0.3">
      <c r="A64" s="147"/>
      <c r="B64" s="147" t="s">
        <v>353</v>
      </c>
      <c r="C64" s="147"/>
      <c r="D64" s="186"/>
      <c r="E64" s="146">
        <v>57234</v>
      </c>
      <c r="F64" s="183">
        <v>2651</v>
      </c>
      <c r="G64" s="183">
        <v>3234</v>
      </c>
      <c r="H64" s="183">
        <v>3244</v>
      </c>
      <c r="I64" s="183">
        <v>3464</v>
      </c>
      <c r="J64" s="183">
        <v>3675</v>
      </c>
      <c r="K64" s="183">
        <v>3962</v>
      </c>
      <c r="L64" s="183">
        <v>3938</v>
      </c>
      <c r="M64" s="183">
        <v>4212</v>
      </c>
      <c r="N64" s="183">
        <v>4758</v>
      </c>
      <c r="O64" s="183">
        <v>4540</v>
      </c>
      <c r="P64" s="183">
        <v>4549</v>
      </c>
      <c r="Q64" s="183">
        <v>3972</v>
      </c>
      <c r="R64" s="183">
        <v>3018</v>
      </c>
      <c r="S64" s="183">
        <v>2560</v>
      </c>
      <c r="T64" s="183">
        <v>1824</v>
      </c>
      <c r="U64" s="183">
        <v>1285</v>
      </c>
      <c r="V64" s="184">
        <v>1552</v>
      </c>
      <c r="W64" s="145">
        <v>0</v>
      </c>
      <c r="X64" s="183">
        <v>48</v>
      </c>
      <c r="Y64" s="183">
        <v>115</v>
      </c>
      <c r="Z64" s="183">
        <v>633</v>
      </c>
      <c r="AA64" s="143"/>
      <c r="AB64" s="143" t="s">
        <v>365</v>
      </c>
      <c r="AF64" s="128"/>
      <c r="AG64" s="128"/>
    </row>
    <row r="65" spans="1:33" ht="18" customHeight="1" x14ac:dyDescent="0.3">
      <c r="A65" s="147"/>
      <c r="B65" s="147" t="s">
        <v>352</v>
      </c>
      <c r="C65" s="147"/>
      <c r="D65" s="186"/>
      <c r="E65" s="146">
        <v>60230</v>
      </c>
      <c r="F65" s="183">
        <v>2485</v>
      </c>
      <c r="G65" s="183">
        <v>2910</v>
      </c>
      <c r="H65" s="183">
        <v>3191</v>
      </c>
      <c r="I65" s="183">
        <v>3182</v>
      </c>
      <c r="J65" s="183">
        <v>3660</v>
      </c>
      <c r="K65" s="183">
        <v>3917</v>
      </c>
      <c r="L65" s="183">
        <v>3815</v>
      </c>
      <c r="M65" s="183">
        <v>4077</v>
      </c>
      <c r="N65" s="183">
        <v>4700</v>
      </c>
      <c r="O65" s="183">
        <v>5105</v>
      </c>
      <c r="P65" s="183">
        <v>5031</v>
      </c>
      <c r="Q65" s="183">
        <v>4411</v>
      </c>
      <c r="R65" s="183">
        <v>3601</v>
      </c>
      <c r="S65" s="183">
        <v>3002</v>
      </c>
      <c r="T65" s="183">
        <v>2363</v>
      </c>
      <c r="U65" s="183">
        <v>1646</v>
      </c>
      <c r="V65" s="184">
        <v>2501</v>
      </c>
      <c r="W65" s="145">
        <v>0</v>
      </c>
      <c r="X65" s="183">
        <v>27</v>
      </c>
      <c r="Y65" s="183">
        <v>31</v>
      </c>
      <c r="Z65" s="183">
        <v>575</v>
      </c>
      <c r="AA65" s="143"/>
      <c r="AB65" s="143" t="s">
        <v>364</v>
      </c>
      <c r="AF65" s="128"/>
      <c r="AG65" s="128"/>
    </row>
    <row r="66" spans="1:33" ht="18" customHeight="1" x14ac:dyDescent="0.3">
      <c r="A66" s="147" t="s">
        <v>88</v>
      </c>
      <c r="B66" s="188"/>
      <c r="C66" s="187"/>
      <c r="D66" s="186"/>
      <c r="E66" s="146">
        <v>130043</v>
      </c>
      <c r="F66" s="183">
        <v>5497</v>
      </c>
      <c r="G66" s="183">
        <v>7009</v>
      </c>
      <c r="H66" s="183">
        <v>7496</v>
      </c>
      <c r="I66" s="183">
        <v>7994</v>
      </c>
      <c r="J66" s="183">
        <v>8690</v>
      </c>
      <c r="K66" s="183">
        <v>9297</v>
      </c>
      <c r="L66" s="183">
        <v>8564</v>
      </c>
      <c r="M66" s="183">
        <v>9778</v>
      </c>
      <c r="N66" s="183">
        <v>10820</v>
      </c>
      <c r="O66" s="183">
        <v>10742</v>
      </c>
      <c r="P66" s="183">
        <v>10454</v>
      </c>
      <c r="Q66" s="183">
        <v>8956</v>
      </c>
      <c r="R66" s="183">
        <v>6785</v>
      </c>
      <c r="S66" s="183">
        <v>5831</v>
      </c>
      <c r="T66" s="183">
        <v>4224</v>
      </c>
      <c r="U66" s="183">
        <v>2513</v>
      </c>
      <c r="V66" s="184">
        <v>3619</v>
      </c>
      <c r="W66" s="145">
        <v>0</v>
      </c>
      <c r="X66" s="183">
        <v>100</v>
      </c>
      <c r="Y66" s="183">
        <v>126</v>
      </c>
      <c r="Z66" s="183">
        <v>1548</v>
      </c>
      <c r="AA66" s="143" t="s">
        <v>386</v>
      </c>
      <c r="AB66" s="143"/>
      <c r="AF66" s="128"/>
      <c r="AG66" s="128"/>
    </row>
    <row r="67" spans="1:33" ht="18" customHeight="1" x14ac:dyDescent="0.3">
      <c r="A67" s="147"/>
      <c r="B67" s="147" t="s">
        <v>353</v>
      </c>
      <c r="C67" s="147"/>
      <c r="D67" s="186"/>
      <c r="E67" s="146">
        <v>63768</v>
      </c>
      <c r="F67" s="183">
        <v>2858</v>
      </c>
      <c r="G67" s="183">
        <v>3589</v>
      </c>
      <c r="H67" s="183">
        <v>3849</v>
      </c>
      <c r="I67" s="183">
        <v>4128</v>
      </c>
      <c r="J67" s="183">
        <v>4270</v>
      </c>
      <c r="K67" s="183">
        <v>4802</v>
      </c>
      <c r="L67" s="183">
        <v>4327</v>
      </c>
      <c r="M67" s="183">
        <v>4992</v>
      </c>
      <c r="N67" s="183">
        <v>5432</v>
      </c>
      <c r="O67" s="183">
        <v>5281</v>
      </c>
      <c r="P67" s="183">
        <v>5016</v>
      </c>
      <c r="Q67" s="183">
        <v>4207</v>
      </c>
      <c r="R67" s="183">
        <v>3107</v>
      </c>
      <c r="S67" s="183">
        <v>2682</v>
      </c>
      <c r="T67" s="183">
        <v>1863</v>
      </c>
      <c r="U67" s="183">
        <v>1119</v>
      </c>
      <c r="V67" s="184">
        <v>1353</v>
      </c>
      <c r="W67" s="145">
        <v>0</v>
      </c>
      <c r="X67" s="183">
        <v>72</v>
      </c>
      <c r="Y67" s="183">
        <v>89</v>
      </c>
      <c r="Z67" s="183">
        <v>732</v>
      </c>
      <c r="AA67" s="143"/>
      <c r="AB67" s="143" t="s">
        <v>365</v>
      </c>
      <c r="AF67" s="128"/>
      <c r="AG67" s="128"/>
    </row>
    <row r="68" spans="1:33" ht="18" customHeight="1" x14ac:dyDescent="0.3">
      <c r="A68" s="147"/>
      <c r="B68" s="147" t="s">
        <v>352</v>
      </c>
      <c r="C68" s="147"/>
      <c r="D68" s="186"/>
      <c r="E68" s="146">
        <v>66275</v>
      </c>
      <c r="F68" s="183">
        <v>2639</v>
      </c>
      <c r="G68" s="183">
        <v>3420</v>
      </c>
      <c r="H68" s="183">
        <v>3647</v>
      </c>
      <c r="I68" s="183">
        <v>3866</v>
      </c>
      <c r="J68" s="183">
        <v>4420</v>
      </c>
      <c r="K68" s="183">
        <v>4495</v>
      </c>
      <c r="L68" s="183">
        <v>4237</v>
      </c>
      <c r="M68" s="183">
        <v>4786</v>
      </c>
      <c r="N68" s="183">
        <v>5388</v>
      </c>
      <c r="O68" s="183">
        <v>5461</v>
      </c>
      <c r="P68" s="183">
        <v>5438</v>
      </c>
      <c r="Q68" s="183">
        <v>4749</v>
      </c>
      <c r="R68" s="183">
        <v>3678</v>
      </c>
      <c r="S68" s="183">
        <v>3149</v>
      </c>
      <c r="T68" s="183">
        <v>2361</v>
      </c>
      <c r="U68" s="183">
        <v>1394</v>
      </c>
      <c r="V68" s="184">
        <v>2266</v>
      </c>
      <c r="W68" s="145">
        <v>0</v>
      </c>
      <c r="X68" s="183">
        <v>28</v>
      </c>
      <c r="Y68" s="183">
        <v>37</v>
      </c>
      <c r="Z68" s="183">
        <v>816</v>
      </c>
      <c r="AA68" s="143"/>
      <c r="AB68" s="143" t="s">
        <v>364</v>
      </c>
      <c r="AF68" s="128"/>
      <c r="AG68" s="128"/>
    </row>
    <row r="69" spans="1:33" ht="11.25" customHeight="1" x14ac:dyDescent="0.3">
      <c r="A69" s="135"/>
      <c r="B69" s="135"/>
      <c r="C69" s="135"/>
      <c r="D69" s="135"/>
      <c r="E69" s="182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5"/>
      <c r="X69" s="180"/>
      <c r="Y69" s="180"/>
      <c r="Z69" s="180"/>
      <c r="AA69" s="147"/>
      <c r="AB69" s="147"/>
    </row>
    <row r="70" spans="1:33" ht="3.75" customHeight="1" x14ac:dyDescent="0.3">
      <c r="A70" s="135"/>
      <c r="B70" s="135"/>
      <c r="C70" s="135"/>
      <c r="D70" s="135"/>
      <c r="E70" s="182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5"/>
      <c r="X70" s="180"/>
      <c r="Y70" s="180"/>
      <c r="Z70" s="180"/>
      <c r="AA70" s="147"/>
      <c r="AB70" s="147"/>
    </row>
    <row r="71" spans="1:33" ht="26.45" customHeight="1" x14ac:dyDescent="0.3">
      <c r="A71" s="179" t="s">
        <v>376</v>
      </c>
      <c r="B71" s="177"/>
      <c r="C71" s="178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</row>
    <row r="72" spans="1:33" ht="16.899999999999999" customHeight="1" x14ac:dyDescent="0.3">
      <c r="A72" s="179" t="s">
        <v>375</v>
      </c>
      <c r="B72" s="177"/>
      <c r="C72" s="178"/>
      <c r="D72" s="177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</row>
    <row r="73" spans="1:33" ht="5.45" customHeight="1" x14ac:dyDescent="0.3"/>
    <row r="74" spans="1:33" ht="16.5" customHeight="1" x14ac:dyDescent="0.3">
      <c r="A74" s="175" t="s">
        <v>374</v>
      </c>
      <c r="B74" s="175"/>
      <c r="C74" s="175"/>
      <c r="D74" s="174"/>
      <c r="E74" s="173"/>
      <c r="F74" s="172" t="s">
        <v>234</v>
      </c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0"/>
      <c r="AA74" s="169" t="s">
        <v>373</v>
      </c>
      <c r="AB74" s="168"/>
    </row>
    <row r="75" spans="1:33" ht="16.5" customHeight="1" x14ac:dyDescent="0.3">
      <c r="A75" s="165"/>
      <c r="B75" s="165"/>
      <c r="C75" s="165"/>
      <c r="D75" s="164"/>
      <c r="E75" s="136"/>
      <c r="F75" s="162"/>
      <c r="G75" s="160"/>
      <c r="H75" s="161"/>
      <c r="I75" s="160"/>
      <c r="J75" s="161"/>
      <c r="K75" s="160"/>
      <c r="L75" s="161"/>
      <c r="M75" s="160"/>
      <c r="N75" s="161"/>
      <c r="O75" s="160"/>
      <c r="P75" s="161"/>
      <c r="Q75" s="160"/>
      <c r="R75" s="161"/>
      <c r="S75" s="160"/>
      <c r="T75" s="161"/>
      <c r="U75" s="160"/>
      <c r="V75" s="167" t="s">
        <v>232</v>
      </c>
      <c r="W75" s="103"/>
      <c r="X75" s="103" t="s">
        <v>231</v>
      </c>
      <c r="Y75" s="103" t="s">
        <v>230</v>
      </c>
      <c r="Z75" s="103" t="s">
        <v>229</v>
      </c>
      <c r="AA75" s="157"/>
      <c r="AB75" s="156"/>
    </row>
    <row r="76" spans="1:33" ht="16.5" customHeight="1" x14ac:dyDescent="0.3">
      <c r="A76" s="165"/>
      <c r="B76" s="165"/>
      <c r="C76" s="165"/>
      <c r="D76" s="164"/>
      <c r="E76" s="163" t="s">
        <v>224</v>
      </c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3" t="s">
        <v>228</v>
      </c>
      <c r="W76" s="158" t="s">
        <v>222</v>
      </c>
      <c r="X76" s="158" t="s">
        <v>227</v>
      </c>
      <c r="Y76" s="158" t="s">
        <v>226</v>
      </c>
      <c r="Z76" s="158" t="s">
        <v>225</v>
      </c>
      <c r="AA76" s="157"/>
      <c r="AB76" s="156"/>
    </row>
    <row r="77" spans="1:33" ht="16.5" customHeight="1" x14ac:dyDescent="0.3">
      <c r="A77" s="165"/>
      <c r="B77" s="165"/>
      <c r="C77" s="165"/>
      <c r="D77" s="164"/>
      <c r="E77" s="163" t="s">
        <v>196</v>
      </c>
      <c r="F77" s="162" t="s">
        <v>218</v>
      </c>
      <c r="G77" s="160" t="s">
        <v>217</v>
      </c>
      <c r="H77" s="161" t="s">
        <v>216</v>
      </c>
      <c r="I77" s="160" t="s">
        <v>215</v>
      </c>
      <c r="J77" s="161" t="s">
        <v>214</v>
      </c>
      <c r="K77" s="160" t="s">
        <v>213</v>
      </c>
      <c r="L77" s="161" t="s">
        <v>212</v>
      </c>
      <c r="M77" s="160" t="s">
        <v>211</v>
      </c>
      <c r="N77" s="161" t="s">
        <v>210</v>
      </c>
      <c r="O77" s="160" t="s">
        <v>209</v>
      </c>
      <c r="P77" s="161" t="s">
        <v>208</v>
      </c>
      <c r="Q77" s="160" t="s">
        <v>207</v>
      </c>
      <c r="R77" s="161" t="s">
        <v>206</v>
      </c>
      <c r="S77" s="160" t="s">
        <v>205</v>
      </c>
      <c r="T77" s="161" t="s">
        <v>204</v>
      </c>
      <c r="U77" s="160" t="s">
        <v>203</v>
      </c>
      <c r="V77" s="159" t="s">
        <v>223</v>
      </c>
      <c r="W77" s="158" t="s">
        <v>201</v>
      </c>
      <c r="X77" s="158" t="s">
        <v>221</v>
      </c>
      <c r="Y77" s="158" t="s">
        <v>220</v>
      </c>
      <c r="Z77" s="158" t="s">
        <v>219</v>
      </c>
      <c r="AA77" s="157"/>
      <c r="AB77" s="156"/>
    </row>
    <row r="78" spans="1:33" ht="16.5" customHeight="1" x14ac:dyDescent="0.3">
      <c r="A78" s="155"/>
      <c r="B78" s="155"/>
      <c r="C78" s="155"/>
      <c r="D78" s="154"/>
      <c r="E78" s="153"/>
      <c r="F78" s="153"/>
      <c r="G78" s="152"/>
      <c r="H78" s="137"/>
      <c r="I78" s="152"/>
      <c r="J78" s="137"/>
      <c r="K78" s="152"/>
      <c r="L78" s="137"/>
      <c r="M78" s="152"/>
      <c r="N78" s="137"/>
      <c r="O78" s="152"/>
      <c r="P78" s="137"/>
      <c r="Q78" s="152"/>
      <c r="R78" s="137"/>
      <c r="S78" s="152"/>
      <c r="T78" s="137"/>
      <c r="U78" s="152"/>
      <c r="V78" s="151" t="s">
        <v>202</v>
      </c>
      <c r="W78" s="150"/>
      <c r="X78" s="150" t="s">
        <v>200</v>
      </c>
      <c r="Y78" s="150" t="s">
        <v>199</v>
      </c>
      <c r="Z78" s="150" t="s">
        <v>198</v>
      </c>
      <c r="AA78" s="149"/>
      <c r="AB78" s="148"/>
    </row>
    <row r="79" spans="1:33" ht="17.25" customHeight="1" x14ac:dyDescent="0.3">
      <c r="A79" s="147" t="s">
        <v>83</v>
      </c>
      <c r="B79" s="147"/>
      <c r="C79" s="147"/>
      <c r="D79" s="135"/>
      <c r="E79" s="146">
        <v>76290</v>
      </c>
      <c r="F79" s="183">
        <v>3549</v>
      </c>
      <c r="G79" s="183">
        <v>4517</v>
      </c>
      <c r="H79" s="183">
        <v>4839</v>
      </c>
      <c r="I79" s="183">
        <v>5032</v>
      </c>
      <c r="J79" s="183">
        <v>5259</v>
      </c>
      <c r="K79" s="183">
        <v>5436</v>
      </c>
      <c r="L79" s="183">
        <v>5127</v>
      </c>
      <c r="M79" s="183">
        <v>6035</v>
      </c>
      <c r="N79" s="183">
        <v>6544</v>
      </c>
      <c r="O79" s="183">
        <v>6590</v>
      </c>
      <c r="P79" s="183">
        <v>6015</v>
      </c>
      <c r="Q79" s="183">
        <v>4960</v>
      </c>
      <c r="R79" s="183">
        <v>3695</v>
      </c>
      <c r="S79" s="183">
        <v>3150</v>
      </c>
      <c r="T79" s="183">
        <v>2326</v>
      </c>
      <c r="U79" s="183">
        <v>1434</v>
      </c>
      <c r="V79" s="184">
        <v>1639</v>
      </c>
      <c r="W79" s="145">
        <v>0</v>
      </c>
      <c r="X79" s="183">
        <v>27</v>
      </c>
      <c r="Y79" s="183">
        <v>58</v>
      </c>
      <c r="Z79" s="183">
        <v>58</v>
      </c>
      <c r="AA79" s="143" t="s">
        <v>385</v>
      </c>
      <c r="AB79" s="143"/>
      <c r="AF79" s="128"/>
      <c r="AG79" s="128"/>
    </row>
    <row r="80" spans="1:33" ht="17.25" customHeight="1" x14ac:dyDescent="0.3">
      <c r="A80" s="147"/>
      <c r="B80" s="147" t="s">
        <v>353</v>
      </c>
      <c r="C80" s="147"/>
      <c r="D80" s="135"/>
      <c r="E80" s="146">
        <v>38269</v>
      </c>
      <c r="F80" s="183">
        <v>1812</v>
      </c>
      <c r="G80" s="183">
        <v>2356</v>
      </c>
      <c r="H80" s="183">
        <v>2561</v>
      </c>
      <c r="I80" s="183">
        <v>2603</v>
      </c>
      <c r="J80" s="183">
        <v>2611</v>
      </c>
      <c r="K80" s="183">
        <v>2844</v>
      </c>
      <c r="L80" s="183">
        <v>2628</v>
      </c>
      <c r="M80" s="183">
        <v>3072</v>
      </c>
      <c r="N80" s="183">
        <v>3322</v>
      </c>
      <c r="O80" s="183">
        <v>3302</v>
      </c>
      <c r="P80" s="183">
        <v>2914</v>
      </c>
      <c r="Q80" s="183">
        <v>2421</v>
      </c>
      <c r="R80" s="183">
        <v>1828</v>
      </c>
      <c r="S80" s="183">
        <v>1501</v>
      </c>
      <c r="T80" s="183">
        <v>1108</v>
      </c>
      <c r="U80" s="183">
        <v>645</v>
      </c>
      <c r="V80" s="184">
        <v>651</v>
      </c>
      <c r="W80" s="145">
        <v>0</v>
      </c>
      <c r="X80" s="183">
        <v>13</v>
      </c>
      <c r="Y80" s="183">
        <v>42</v>
      </c>
      <c r="Z80" s="183">
        <v>35</v>
      </c>
      <c r="AA80" s="143"/>
      <c r="AB80" s="143" t="s">
        <v>365</v>
      </c>
      <c r="AF80" s="128"/>
      <c r="AG80" s="128"/>
    </row>
    <row r="81" spans="1:28" s="128" customFormat="1" ht="17.25" customHeight="1" x14ac:dyDescent="0.3">
      <c r="A81" s="147"/>
      <c r="B81" s="147" t="s">
        <v>352</v>
      </c>
      <c r="C81" s="147"/>
      <c r="D81" s="135"/>
      <c r="E81" s="146">
        <v>38021</v>
      </c>
      <c r="F81" s="183">
        <v>1737</v>
      </c>
      <c r="G81" s="183">
        <v>2161</v>
      </c>
      <c r="H81" s="183">
        <v>2278</v>
      </c>
      <c r="I81" s="183">
        <v>2429</v>
      </c>
      <c r="J81" s="183">
        <v>2648</v>
      </c>
      <c r="K81" s="183">
        <v>2592</v>
      </c>
      <c r="L81" s="183">
        <v>2499</v>
      </c>
      <c r="M81" s="183">
        <v>2963</v>
      </c>
      <c r="N81" s="183">
        <v>3222</v>
      </c>
      <c r="O81" s="183">
        <v>3288</v>
      </c>
      <c r="P81" s="183">
        <v>3101</v>
      </c>
      <c r="Q81" s="183">
        <v>2539</v>
      </c>
      <c r="R81" s="183">
        <v>1867</v>
      </c>
      <c r="S81" s="183">
        <v>1649</v>
      </c>
      <c r="T81" s="183">
        <v>1218</v>
      </c>
      <c r="U81" s="183">
        <v>789</v>
      </c>
      <c r="V81" s="184">
        <v>988</v>
      </c>
      <c r="W81" s="145">
        <v>0</v>
      </c>
      <c r="X81" s="183">
        <v>14</v>
      </c>
      <c r="Y81" s="183">
        <v>16</v>
      </c>
      <c r="Z81" s="183">
        <v>23</v>
      </c>
      <c r="AA81" s="143"/>
      <c r="AB81" s="143" t="s">
        <v>364</v>
      </c>
    </row>
    <row r="82" spans="1:28" s="128" customFormat="1" ht="15.75" customHeight="1" x14ac:dyDescent="0.3">
      <c r="A82" s="147" t="s">
        <v>77</v>
      </c>
      <c r="B82" s="147"/>
      <c r="C82" s="147"/>
      <c r="D82" s="135"/>
      <c r="E82" s="146">
        <v>83227</v>
      </c>
      <c r="F82" s="183">
        <v>3866</v>
      </c>
      <c r="G82" s="183">
        <v>4979</v>
      </c>
      <c r="H82" s="183">
        <v>5190</v>
      </c>
      <c r="I82" s="183">
        <v>5311</v>
      </c>
      <c r="J82" s="183">
        <v>5676</v>
      </c>
      <c r="K82" s="183">
        <v>5809</v>
      </c>
      <c r="L82" s="183">
        <v>5461</v>
      </c>
      <c r="M82" s="183">
        <v>6355</v>
      </c>
      <c r="N82" s="183">
        <v>7003</v>
      </c>
      <c r="O82" s="183">
        <v>6974</v>
      </c>
      <c r="P82" s="183">
        <v>6582</v>
      </c>
      <c r="Q82" s="183">
        <v>5553</v>
      </c>
      <c r="R82" s="183">
        <v>4374</v>
      </c>
      <c r="S82" s="183">
        <v>3568</v>
      </c>
      <c r="T82" s="183">
        <v>2729</v>
      </c>
      <c r="U82" s="183">
        <v>1539</v>
      </c>
      <c r="V82" s="184">
        <v>1937</v>
      </c>
      <c r="W82" s="145">
        <v>0</v>
      </c>
      <c r="X82" s="183">
        <v>47</v>
      </c>
      <c r="Y82" s="183">
        <v>66</v>
      </c>
      <c r="Z82" s="183">
        <v>208</v>
      </c>
      <c r="AA82" s="143" t="s">
        <v>384</v>
      </c>
      <c r="AB82" s="143"/>
    </row>
    <row r="83" spans="1:28" s="128" customFormat="1" ht="15" customHeight="1" x14ac:dyDescent="0.3">
      <c r="A83" s="147"/>
      <c r="B83" s="147" t="s">
        <v>353</v>
      </c>
      <c r="C83" s="147"/>
      <c r="D83" s="135"/>
      <c r="E83" s="146">
        <v>41419</v>
      </c>
      <c r="F83" s="183">
        <v>1927</v>
      </c>
      <c r="G83" s="183">
        <v>2581</v>
      </c>
      <c r="H83" s="183">
        <v>2728</v>
      </c>
      <c r="I83" s="183">
        <v>2761</v>
      </c>
      <c r="J83" s="183">
        <v>2835</v>
      </c>
      <c r="K83" s="183">
        <v>2994</v>
      </c>
      <c r="L83" s="183">
        <v>2841</v>
      </c>
      <c r="M83" s="183">
        <v>3169</v>
      </c>
      <c r="N83" s="183">
        <v>3542</v>
      </c>
      <c r="O83" s="183">
        <v>3467</v>
      </c>
      <c r="P83" s="183">
        <v>3241</v>
      </c>
      <c r="Q83" s="183">
        <v>2631</v>
      </c>
      <c r="R83" s="183">
        <v>2042</v>
      </c>
      <c r="S83" s="183">
        <v>1691</v>
      </c>
      <c r="T83" s="183">
        <v>1269</v>
      </c>
      <c r="U83" s="183">
        <v>687</v>
      </c>
      <c r="V83" s="184">
        <v>814</v>
      </c>
      <c r="W83" s="145">
        <v>0</v>
      </c>
      <c r="X83" s="183">
        <v>31</v>
      </c>
      <c r="Y83" s="183">
        <v>54</v>
      </c>
      <c r="Z83" s="183">
        <v>114</v>
      </c>
      <c r="AA83" s="143"/>
      <c r="AB83" s="143" t="s">
        <v>365</v>
      </c>
    </row>
    <row r="84" spans="1:28" s="128" customFormat="1" ht="15" customHeight="1" x14ac:dyDescent="0.3">
      <c r="A84" s="147"/>
      <c r="B84" s="147" t="s">
        <v>352</v>
      </c>
      <c r="C84" s="147"/>
      <c r="D84" s="135"/>
      <c r="E84" s="146">
        <v>41808</v>
      </c>
      <c r="F84" s="183">
        <v>1939</v>
      </c>
      <c r="G84" s="183">
        <v>2398</v>
      </c>
      <c r="H84" s="183">
        <v>2462</v>
      </c>
      <c r="I84" s="183">
        <v>2550</v>
      </c>
      <c r="J84" s="183">
        <v>2841</v>
      </c>
      <c r="K84" s="183">
        <v>2815</v>
      </c>
      <c r="L84" s="183">
        <v>2620</v>
      </c>
      <c r="M84" s="183">
        <v>3186</v>
      </c>
      <c r="N84" s="183">
        <v>3461</v>
      </c>
      <c r="O84" s="183">
        <v>3507</v>
      </c>
      <c r="P84" s="183">
        <v>3341</v>
      </c>
      <c r="Q84" s="183">
        <v>2922</v>
      </c>
      <c r="R84" s="183">
        <v>2332</v>
      </c>
      <c r="S84" s="183">
        <v>1877</v>
      </c>
      <c r="T84" s="183">
        <v>1460</v>
      </c>
      <c r="U84" s="183">
        <v>852</v>
      </c>
      <c r="V84" s="184">
        <v>1123</v>
      </c>
      <c r="W84" s="145">
        <v>0</v>
      </c>
      <c r="X84" s="183">
        <v>16</v>
      </c>
      <c r="Y84" s="183">
        <v>12</v>
      </c>
      <c r="Z84" s="183">
        <v>94</v>
      </c>
      <c r="AA84" s="143"/>
      <c r="AB84" s="143" t="s">
        <v>364</v>
      </c>
    </row>
    <row r="85" spans="1:28" s="128" customFormat="1" ht="15" customHeight="1" x14ac:dyDescent="0.3">
      <c r="A85" s="147" t="s">
        <v>73</v>
      </c>
      <c r="B85" s="147"/>
      <c r="C85" s="147"/>
      <c r="D85" s="135"/>
      <c r="E85" s="146">
        <v>84669</v>
      </c>
      <c r="F85" s="183">
        <v>4160</v>
      </c>
      <c r="G85" s="183">
        <v>4849</v>
      </c>
      <c r="H85" s="183">
        <v>4868</v>
      </c>
      <c r="I85" s="183">
        <v>4917</v>
      </c>
      <c r="J85" s="183">
        <v>5430</v>
      </c>
      <c r="K85" s="183">
        <v>5984</v>
      </c>
      <c r="L85" s="183">
        <v>5838</v>
      </c>
      <c r="M85" s="183">
        <v>6468</v>
      </c>
      <c r="N85" s="183">
        <v>7015</v>
      </c>
      <c r="O85" s="183">
        <v>6605</v>
      </c>
      <c r="P85" s="183">
        <v>6553</v>
      </c>
      <c r="Q85" s="183">
        <v>5800</v>
      </c>
      <c r="R85" s="183">
        <v>4651</v>
      </c>
      <c r="S85" s="183">
        <v>3778</v>
      </c>
      <c r="T85" s="183">
        <v>2828</v>
      </c>
      <c r="U85" s="183">
        <v>1865</v>
      </c>
      <c r="V85" s="184">
        <v>2650</v>
      </c>
      <c r="W85" s="145">
        <v>1</v>
      </c>
      <c r="X85" s="183">
        <v>184</v>
      </c>
      <c r="Y85" s="183">
        <v>63</v>
      </c>
      <c r="Z85" s="183">
        <v>162</v>
      </c>
      <c r="AA85" s="143" t="s">
        <v>383</v>
      </c>
      <c r="AB85" s="143"/>
    </row>
    <row r="86" spans="1:28" s="128" customFormat="1" ht="15" customHeight="1" x14ac:dyDescent="0.3">
      <c r="A86" s="147"/>
      <c r="B86" s="147" t="s">
        <v>353</v>
      </c>
      <c r="C86" s="147"/>
      <c r="D86" s="135"/>
      <c r="E86" s="146">
        <v>41186</v>
      </c>
      <c r="F86" s="183">
        <v>2187</v>
      </c>
      <c r="G86" s="183">
        <v>2526</v>
      </c>
      <c r="H86" s="183">
        <v>2588</v>
      </c>
      <c r="I86" s="183">
        <v>2525</v>
      </c>
      <c r="J86" s="183">
        <v>2694</v>
      </c>
      <c r="K86" s="183">
        <v>2972</v>
      </c>
      <c r="L86" s="183">
        <v>2948</v>
      </c>
      <c r="M86" s="183">
        <v>3237</v>
      </c>
      <c r="N86" s="183">
        <v>3469</v>
      </c>
      <c r="O86" s="183">
        <v>3165</v>
      </c>
      <c r="P86" s="183">
        <v>3103</v>
      </c>
      <c r="Q86" s="183">
        <v>2654</v>
      </c>
      <c r="R86" s="183">
        <v>2104</v>
      </c>
      <c r="S86" s="183">
        <v>1688</v>
      </c>
      <c r="T86" s="183">
        <v>1251</v>
      </c>
      <c r="U86" s="183">
        <v>827</v>
      </c>
      <c r="V86" s="184">
        <v>1005</v>
      </c>
      <c r="W86" s="145">
        <v>1</v>
      </c>
      <c r="X86" s="183">
        <v>103</v>
      </c>
      <c r="Y86" s="183">
        <v>48</v>
      </c>
      <c r="Z86" s="183">
        <v>91</v>
      </c>
      <c r="AA86" s="143"/>
      <c r="AB86" s="143" t="s">
        <v>365</v>
      </c>
    </row>
    <row r="87" spans="1:28" s="128" customFormat="1" ht="15" customHeight="1" x14ac:dyDescent="0.3">
      <c r="A87" s="147"/>
      <c r="B87" s="147" t="s">
        <v>352</v>
      </c>
      <c r="C87" s="147"/>
      <c r="D87" s="135"/>
      <c r="E87" s="146">
        <v>43483</v>
      </c>
      <c r="F87" s="183">
        <v>1973</v>
      </c>
      <c r="G87" s="183">
        <v>2323</v>
      </c>
      <c r="H87" s="183">
        <v>2280</v>
      </c>
      <c r="I87" s="183">
        <v>2392</v>
      </c>
      <c r="J87" s="183">
        <v>2736</v>
      </c>
      <c r="K87" s="183">
        <v>3012</v>
      </c>
      <c r="L87" s="183">
        <v>2890</v>
      </c>
      <c r="M87" s="183">
        <v>3231</v>
      </c>
      <c r="N87" s="183">
        <v>3546</v>
      </c>
      <c r="O87" s="183">
        <v>3440</v>
      </c>
      <c r="P87" s="183">
        <v>3450</v>
      </c>
      <c r="Q87" s="183">
        <v>3146</v>
      </c>
      <c r="R87" s="183">
        <v>2547</v>
      </c>
      <c r="S87" s="183">
        <v>2090</v>
      </c>
      <c r="T87" s="183">
        <v>1577</v>
      </c>
      <c r="U87" s="183">
        <v>1038</v>
      </c>
      <c r="V87" s="184">
        <v>1645</v>
      </c>
      <c r="W87" s="145">
        <v>0</v>
      </c>
      <c r="X87" s="183">
        <v>81</v>
      </c>
      <c r="Y87" s="183">
        <v>15</v>
      </c>
      <c r="Z87" s="183">
        <v>71</v>
      </c>
      <c r="AA87" s="143"/>
      <c r="AB87" s="143" t="s">
        <v>364</v>
      </c>
    </row>
    <row r="88" spans="1:28" s="128" customFormat="1" ht="15" customHeight="1" x14ac:dyDescent="0.3">
      <c r="A88" s="147" t="s">
        <v>67</v>
      </c>
      <c r="B88" s="147"/>
      <c r="C88" s="147"/>
      <c r="D88" s="135"/>
      <c r="E88" s="146">
        <v>30017</v>
      </c>
      <c r="F88" s="183">
        <v>1436</v>
      </c>
      <c r="G88" s="183">
        <v>1667</v>
      </c>
      <c r="H88" s="183">
        <v>1771</v>
      </c>
      <c r="I88" s="183">
        <v>1752</v>
      </c>
      <c r="J88" s="183">
        <v>1975</v>
      </c>
      <c r="K88" s="183">
        <v>2214</v>
      </c>
      <c r="L88" s="183">
        <v>2075</v>
      </c>
      <c r="M88" s="183">
        <v>2241</v>
      </c>
      <c r="N88" s="183">
        <v>2450</v>
      </c>
      <c r="O88" s="183">
        <v>2542</v>
      </c>
      <c r="P88" s="183">
        <v>2372</v>
      </c>
      <c r="Q88" s="183">
        <v>2115</v>
      </c>
      <c r="R88" s="183">
        <v>1694</v>
      </c>
      <c r="S88" s="183">
        <v>1279</v>
      </c>
      <c r="T88" s="183">
        <v>938</v>
      </c>
      <c r="U88" s="183">
        <v>626</v>
      </c>
      <c r="V88" s="184">
        <v>772</v>
      </c>
      <c r="W88" s="145">
        <v>0</v>
      </c>
      <c r="X88" s="183">
        <v>22</v>
      </c>
      <c r="Y88" s="183">
        <v>21</v>
      </c>
      <c r="Z88" s="183">
        <v>55</v>
      </c>
      <c r="AA88" s="143" t="s">
        <v>382</v>
      </c>
      <c r="AB88" s="143"/>
    </row>
    <row r="89" spans="1:28" s="128" customFormat="1" ht="15" customHeight="1" x14ac:dyDescent="0.3">
      <c r="A89" s="147"/>
      <c r="B89" s="147" t="s">
        <v>353</v>
      </c>
      <c r="C89" s="147"/>
      <c r="D89" s="135"/>
      <c r="E89" s="146">
        <v>14781</v>
      </c>
      <c r="F89" s="183">
        <v>731</v>
      </c>
      <c r="G89" s="183">
        <v>831</v>
      </c>
      <c r="H89" s="183">
        <v>894</v>
      </c>
      <c r="I89" s="183">
        <v>919</v>
      </c>
      <c r="J89" s="183">
        <v>1003</v>
      </c>
      <c r="K89" s="183">
        <v>1134</v>
      </c>
      <c r="L89" s="183">
        <v>1065</v>
      </c>
      <c r="M89" s="183">
        <v>1104</v>
      </c>
      <c r="N89" s="183">
        <v>1224</v>
      </c>
      <c r="O89" s="183">
        <v>1251</v>
      </c>
      <c r="P89" s="183">
        <v>1153</v>
      </c>
      <c r="Q89" s="183">
        <v>966</v>
      </c>
      <c r="R89" s="183">
        <v>825</v>
      </c>
      <c r="S89" s="183">
        <v>590</v>
      </c>
      <c r="T89" s="183">
        <v>438</v>
      </c>
      <c r="U89" s="183">
        <v>275</v>
      </c>
      <c r="V89" s="184">
        <v>314</v>
      </c>
      <c r="W89" s="145">
        <v>0</v>
      </c>
      <c r="X89" s="183">
        <v>16</v>
      </c>
      <c r="Y89" s="183">
        <v>15</v>
      </c>
      <c r="Z89" s="183">
        <v>33</v>
      </c>
      <c r="AA89" s="143"/>
      <c r="AB89" s="143" t="s">
        <v>365</v>
      </c>
    </row>
    <row r="90" spans="1:28" s="128" customFormat="1" ht="15" customHeight="1" x14ac:dyDescent="0.3">
      <c r="A90" s="147"/>
      <c r="B90" s="147" t="s">
        <v>352</v>
      </c>
      <c r="C90" s="147"/>
      <c r="D90" s="135"/>
      <c r="E90" s="146">
        <v>15236</v>
      </c>
      <c r="F90" s="183">
        <v>705</v>
      </c>
      <c r="G90" s="183">
        <v>836</v>
      </c>
      <c r="H90" s="183">
        <v>877</v>
      </c>
      <c r="I90" s="183">
        <v>833</v>
      </c>
      <c r="J90" s="183">
        <v>972</v>
      </c>
      <c r="K90" s="183">
        <v>1080</v>
      </c>
      <c r="L90" s="183">
        <v>1010</v>
      </c>
      <c r="M90" s="183">
        <v>1137</v>
      </c>
      <c r="N90" s="183">
        <v>1226</v>
      </c>
      <c r="O90" s="183">
        <v>1291</v>
      </c>
      <c r="P90" s="183">
        <v>1219</v>
      </c>
      <c r="Q90" s="183">
        <v>1149</v>
      </c>
      <c r="R90" s="183">
        <v>869</v>
      </c>
      <c r="S90" s="183">
        <v>689</v>
      </c>
      <c r="T90" s="183">
        <v>500</v>
      </c>
      <c r="U90" s="183">
        <v>351</v>
      </c>
      <c r="V90" s="184">
        <v>458</v>
      </c>
      <c r="W90" s="145">
        <v>0</v>
      </c>
      <c r="X90" s="183">
        <v>6</v>
      </c>
      <c r="Y90" s="183">
        <v>6</v>
      </c>
      <c r="Z90" s="183">
        <v>22</v>
      </c>
      <c r="AA90" s="143"/>
      <c r="AB90" s="143" t="s">
        <v>364</v>
      </c>
    </row>
    <row r="91" spans="1:28" s="128" customFormat="1" ht="15" customHeight="1" x14ac:dyDescent="0.3">
      <c r="A91" s="147" t="s">
        <v>63</v>
      </c>
      <c r="B91" s="147"/>
      <c r="C91" s="147"/>
      <c r="D91" s="135"/>
      <c r="E91" s="146">
        <v>126145</v>
      </c>
      <c r="F91" s="183">
        <v>6245</v>
      </c>
      <c r="G91" s="183">
        <v>7708</v>
      </c>
      <c r="H91" s="183">
        <v>7770</v>
      </c>
      <c r="I91" s="183">
        <v>7685</v>
      </c>
      <c r="J91" s="183">
        <v>8173</v>
      </c>
      <c r="K91" s="183">
        <v>8545</v>
      </c>
      <c r="L91" s="183">
        <v>8652</v>
      </c>
      <c r="M91" s="183">
        <v>9566</v>
      </c>
      <c r="N91" s="183">
        <v>9986</v>
      </c>
      <c r="O91" s="183">
        <v>9664</v>
      </c>
      <c r="P91" s="183">
        <v>9337</v>
      </c>
      <c r="Q91" s="183">
        <v>8412</v>
      </c>
      <c r="R91" s="183">
        <v>6778</v>
      </c>
      <c r="S91" s="183">
        <v>5227</v>
      </c>
      <c r="T91" s="183">
        <v>3463</v>
      </c>
      <c r="U91" s="183">
        <v>2520</v>
      </c>
      <c r="V91" s="184">
        <v>3535</v>
      </c>
      <c r="W91" s="145">
        <v>0</v>
      </c>
      <c r="X91" s="183">
        <v>116</v>
      </c>
      <c r="Y91" s="183">
        <v>109</v>
      </c>
      <c r="Z91" s="183">
        <v>2654</v>
      </c>
      <c r="AA91" s="143" t="s">
        <v>381</v>
      </c>
      <c r="AB91" s="143"/>
    </row>
    <row r="92" spans="1:28" s="128" customFormat="1" ht="15" customHeight="1" x14ac:dyDescent="0.3">
      <c r="A92" s="147"/>
      <c r="B92" s="147" t="s">
        <v>353</v>
      </c>
      <c r="C92" s="147"/>
      <c r="D92" s="135"/>
      <c r="E92" s="146">
        <v>62325</v>
      </c>
      <c r="F92" s="183">
        <v>3188</v>
      </c>
      <c r="G92" s="183">
        <v>4003</v>
      </c>
      <c r="H92" s="183">
        <v>3996</v>
      </c>
      <c r="I92" s="183">
        <v>3948</v>
      </c>
      <c r="J92" s="183">
        <v>4043</v>
      </c>
      <c r="K92" s="183">
        <v>4387</v>
      </c>
      <c r="L92" s="183">
        <v>4402</v>
      </c>
      <c r="M92" s="183">
        <v>4817</v>
      </c>
      <c r="N92" s="183">
        <v>4937</v>
      </c>
      <c r="O92" s="183">
        <v>4802</v>
      </c>
      <c r="P92" s="183">
        <v>4468</v>
      </c>
      <c r="Q92" s="183">
        <v>4019</v>
      </c>
      <c r="R92" s="183">
        <v>3127</v>
      </c>
      <c r="S92" s="183">
        <v>2411</v>
      </c>
      <c r="T92" s="183">
        <v>1522</v>
      </c>
      <c r="U92" s="183">
        <v>1127</v>
      </c>
      <c r="V92" s="184">
        <v>1512</v>
      </c>
      <c r="W92" s="145">
        <v>0</v>
      </c>
      <c r="X92" s="183">
        <v>65</v>
      </c>
      <c r="Y92" s="183">
        <v>80</v>
      </c>
      <c r="Z92" s="183">
        <v>1471</v>
      </c>
      <c r="AA92" s="143"/>
      <c r="AB92" s="143" t="s">
        <v>365</v>
      </c>
    </row>
    <row r="93" spans="1:28" s="128" customFormat="1" ht="15" customHeight="1" x14ac:dyDescent="0.3">
      <c r="A93" s="147"/>
      <c r="B93" s="147" t="s">
        <v>352</v>
      </c>
      <c r="C93" s="147"/>
      <c r="D93" s="135"/>
      <c r="E93" s="146">
        <v>63820</v>
      </c>
      <c r="F93" s="183">
        <v>3057</v>
      </c>
      <c r="G93" s="183">
        <v>3705</v>
      </c>
      <c r="H93" s="183">
        <v>3774</v>
      </c>
      <c r="I93" s="183">
        <v>3737</v>
      </c>
      <c r="J93" s="183">
        <v>4130</v>
      </c>
      <c r="K93" s="183">
        <v>4158</v>
      </c>
      <c r="L93" s="183">
        <v>4250</v>
      </c>
      <c r="M93" s="183">
        <v>4749</v>
      </c>
      <c r="N93" s="183">
        <v>5049</v>
      </c>
      <c r="O93" s="183">
        <v>4862</v>
      </c>
      <c r="P93" s="183">
        <v>4869</v>
      </c>
      <c r="Q93" s="183">
        <v>4393</v>
      </c>
      <c r="R93" s="183">
        <v>3651</v>
      </c>
      <c r="S93" s="183">
        <v>2816</v>
      </c>
      <c r="T93" s="183">
        <v>1941</v>
      </c>
      <c r="U93" s="183">
        <v>1393</v>
      </c>
      <c r="V93" s="184">
        <v>2023</v>
      </c>
      <c r="W93" s="145">
        <v>0</v>
      </c>
      <c r="X93" s="183">
        <v>51</v>
      </c>
      <c r="Y93" s="183">
        <v>29</v>
      </c>
      <c r="Z93" s="183">
        <v>1183</v>
      </c>
      <c r="AA93" s="143"/>
      <c r="AB93" s="143" t="s">
        <v>364</v>
      </c>
    </row>
    <row r="94" spans="1:28" s="128" customFormat="1" ht="15" customHeight="1" x14ac:dyDescent="0.3">
      <c r="A94" s="147" t="s">
        <v>53</v>
      </c>
      <c r="B94" s="147"/>
      <c r="C94" s="147"/>
      <c r="D94" s="135"/>
      <c r="E94" s="146">
        <v>196888</v>
      </c>
      <c r="F94" s="183">
        <v>9663</v>
      </c>
      <c r="G94" s="183">
        <v>11758</v>
      </c>
      <c r="H94" s="183">
        <v>12337</v>
      </c>
      <c r="I94" s="183">
        <v>12452</v>
      </c>
      <c r="J94" s="183">
        <v>13693</v>
      </c>
      <c r="K94" s="183">
        <v>14372</v>
      </c>
      <c r="L94" s="183">
        <v>13765</v>
      </c>
      <c r="M94" s="183">
        <v>14952</v>
      </c>
      <c r="N94" s="183">
        <v>15621</v>
      </c>
      <c r="O94" s="183">
        <v>15911</v>
      </c>
      <c r="P94" s="183">
        <v>15482</v>
      </c>
      <c r="Q94" s="183">
        <v>13334</v>
      </c>
      <c r="R94" s="183">
        <v>10160</v>
      </c>
      <c r="S94" s="183">
        <v>7803</v>
      </c>
      <c r="T94" s="183">
        <v>5295</v>
      </c>
      <c r="U94" s="183">
        <v>3459</v>
      </c>
      <c r="V94" s="184">
        <v>4839</v>
      </c>
      <c r="W94" s="145">
        <v>0</v>
      </c>
      <c r="X94" s="183">
        <v>750</v>
      </c>
      <c r="Y94" s="183">
        <v>338</v>
      </c>
      <c r="Z94" s="183">
        <v>904</v>
      </c>
      <c r="AA94" s="143" t="s">
        <v>380</v>
      </c>
      <c r="AB94" s="143"/>
    </row>
    <row r="95" spans="1:28" s="128" customFormat="1" ht="15" customHeight="1" x14ac:dyDescent="0.3">
      <c r="A95" s="147"/>
      <c r="B95" s="147" t="s">
        <v>353</v>
      </c>
      <c r="C95" s="147"/>
      <c r="D95" s="135"/>
      <c r="E95" s="146">
        <v>96991</v>
      </c>
      <c r="F95" s="183">
        <v>4941</v>
      </c>
      <c r="G95" s="183">
        <v>5983</v>
      </c>
      <c r="H95" s="183">
        <v>6368</v>
      </c>
      <c r="I95" s="183">
        <v>6353</v>
      </c>
      <c r="J95" s="183">
        <v>7030</v>
      </c>
      <c r="K95" s="183">
        <v>7364</v>
      </c>
      <c r="L95" s="183">
        <v>6970</v>
      </c>
      <c r="M95" s="183">
        <v>7409</v>
      </c>
      <c r="N95" s="183">
        <v>7750</v>
      </c>
      <c r="O95" s="183">
        <v>7773</v>
      </c>
      <c r="P95" s="183">
        <v>7395</v>
      </c>
      <c r="Q95" s="183">
        <v>6284</v>
      </c>
      <c r="R95" s="183">
        <v>4679</v>
      </c>
      <c r="S95" s="183">
        <v>3597</v>
      </c>
      <c r="T95" s="183">
        <v>2379</v>
      </c>
      <c r="U95" s="183">
        <v>1557</v>
      </c>
      <c r="V95" s="184">
        <v>2022</v>
      </c>
      <c r="W95" s="145">
        <v>0</v>
      </c>
      <c r="X95" s="183">
        <v>430</v>
      </c>
      <c r="Y95" s="183">
        <v>234</v>
      </c>
      <c r="Z95" s="183">
        <v>473</v>
      </c>
      <c r="AA95" s="143"/>
      <c r="AB95" s="143" t="s">
        <v>365</v>
      </c>
    </row>
    <row r="96" spans="1:28" s="128" customFormat="1" ht="15" customHeight="1" x14ac:dyDescent="0.3">
      <c r="A96" s="147"/>
      <c r="B96" s="147" t="s">
        <v>352</v>
      </c>
      <c r="C96" s="147"/>
      <c r="D96" s="135"/>
      <c r="E96" s="146">
        <v>99897</v>
      </c>
      <c r="F96" s="183">
        <v>4722</v>
      </c>
      <c r="G96" s="183">
        <v>5775</v>
      </c>
      <c r="H96" s="183">
        <v>5969</v>
      </c>
      <c r="I96" s="183">
        <v>6099</v>
      </c>
      <c r="J96" s="183">
        <v>6663</v>
      </c>
      <c r="K96" s="183">
        <v>7008</v>
      </c>
      <c r="L96" s="183">
        <v>6795</v>
      </c>
      <c r="M96" s="183">
        <v>7543</v>
      </c>
      <c r="N96" s="183">
        <v>7871</v>
      </c>
      <c r="O96" s="183">
        <v>8138</v>
      </c>
      <c r="P96" s="183">
        <v>8087</v>
      </c>
      <c r="Q96" s="183">
        <v>7050</v>
      </c>
      <c r="R96" s="183">
        <v>5481</v>
      </c>
      <c r="S96" s="183">
        <v>4206</v>
      </c>
      <c r="T96" s="183">
        <v>2916</v>
      </c>
      <c r="U96" s="183">
        <v>1902</v>
      </c>
      <c r="V96" s="184">
        <v>2817</v>
      </c>
      <c r="W96" s="145">
        <v>0</v>
      </c>
      <c r="X96" s="183">
        <v>320</v>
      </c>
      <c r="Y96" s="183">
        <v>104</v>
      </c>
      <c r="Z96" s="183">
        <v>431</v>
      </c>
      <c r="AA96" s="143"/>
      <c r="AB96" s="143" t="s">
        <v>364</v>
      </c>
    </row>
    <row r="97" spans="1:33" ht="15" customHeight="1" x14ac:dyDescent="0.3">
      <c r="A97" s="147" t="s">
        <v>41</v>
      </c>
      <c r="B97" s="147"/>
      <c r="C97" s="147"/>
      <c r="D97" s="135"/>
      <c r="E97" s="146">
        <v>60976</v>
      </c>
      <c r="F97" s="183">
        <v>3050</v>
      </c>
      <c r="G97" s="183">
        <v>3826</v>
      </c>
      <c r="H97" s="183">
        <v>3882</v>
      </c>
      <c r="I97" s="183">
        <v>4025</v>
      </c>
      <c r="J97" s="183">
        <v>4212</v>
      </c>
      <c r="K97" s="183">
        <v>4375</v>
      </c>
      <c r="L97" s="183">
        <v>4038</v>
      </c>
      <c r="M97" s="183">
        <v>4867</v>
      </c>
      <c r="N97" s="183">
        <v>5468</v>
      </c>
      <c r="O97" s="183">
        <v>5070</v>
      </c>
      <c r="P97" s="183">
        <v>4616</v>
      </c>
      <c r="Q97" s="183">
        <v>3812</v>
      </c>
      <c r="R97" s="183">
        <v>3007</v>
      </c>
      <c r="S97" s="183">
        <v>2367</v>
      </c>
      <c r="T97" s="183">
        <v>1590</v>
      </c>
      <c r="U97" s="183">
        <v>977</v>
      </c>
      <c r="V97" s="184">
        <v>1386</v>
      </c>
      <c r="W97" s="145">
        <v>0</v>
      </c>
      <c r="X97" s="183">
        <v>53</v>
      </c>
      <c r="Y97" s="183">
        <v>41</v>
      </c>
      <c r="Z97" s="183">
        <v>314</v>
      </c>
      <c r="AA97" s="143" t="s">
        <v>379</v>
      </c>
      <c r="AB97" s="143"/>
      <c r="AF97" s="128"/>
      <c r="AG97" s="128"/>
    </row>
    <row r="98" spans="1:33" ht="15" customHeight="1" x14ac:dyDescent="0.3">
      <c r="A98" s="147"/>
      <c r="B98" s="147" t="s">
        <v>353</v>
      </c>
      <c r="C98" s="147"/>
      <c r="D98" s="135"/>
      <c r="E98" s="146">
        <v>30305</v>
      </c>
      <c r="F98" s="183">
        <v>1580</v>
      </c>
      <c r="G98" s="183">
        <v>2011</v>
      </c>
      <c r="H98" s="183">
        <v>1978</v>
      </c>
      <c r="I98" s="183">
        <v>2080</v>
      </c>
      <c r="J98" s="183">
        <v>2085</v>
      </c>
      <c r="K98" s="183">
        <v>2235</v>
      </c>
      <c r="L98" s="183">
        <v>2055</v>
      </c>
      <c r="M98" s="183">
        <v>2402</v>
      </c>
      <c r="N98" s="183">
        <v>2798</v>
      </c>
      <c r="O98" s="183">
        <v>2502</v>
      </c>
      <c r="P98" s="183">
        <v>2244</v>
      </c>
      <c r="Q98" s="183">
        <v>1827</v>
      </c>
      <c r="R98" s="183">
        <v>1383</v>
      </c>
      <c r="S98" s="183">
        <v>1143</v>
      </c>
      <c r="T98" s="183">
        <v>752</v>
      </c>
      <c r="U98" s="183">
        <v>438</v>
      </c>
      <c r="V98" s="184">
        <v>545</v>
      </c>
      <c r="W98" s="145">
        <v>0</v>
      </c>
      <c r="X98" s="183">
        <v>42</v>
      </c>
      <c r="Y98" s="183">
        <v>37</v>
      </c>
      <c r="Z98" s="183">
        <v>168</v>
      </c>
      <c r="AA98" s="143"/>
      <c r="AB98" s="143" t="s">
        <v>365</v>
      </c>
      <c r="AF98" s="128"/>
      <c r="AG98" s="128"/>
    </row>
    <row r="99" spans="1:33" ht="15" customHeight="1" x14ac:dyDescent="0.3">
      <c r="A99" s="147"/>
      <c r="B99" s="147" t="s">
        <v>352</v>
      </c>
      <c r="C99" s="147"/>
      <c r="D99" s="135"/>
      <c r="E99" s="146">
        <v>30671</v>
      </c>
      <c r="F99" s="183">
        <v>1470</v>
      </c>
      <c r="G99" s="183">
        <v>1815</v>
      </c>
      <c r="H99" s="183">
        <v>1904</v>
      </c>
      <c r="I99" s="183">
        <v>1945</v>
      </c>
      <c r="J99" s="183">
        <v>2127</v>
      </c>
      <c r="K99" s="183">
        <v>2140</v>
      </c>
      <c r="L99" s="183">
        <v>1983</v>
      </c>
      <c r="M99" s="183">
        <v>2465</v>
      </c>
      <c r="N99" s="183">
        <v>2670</v>
      </c>
      <c r="O99" s="183">
        <v>2568</v>
      </c>
      <c r="P99" s="183">
        <v>2372</v>
      </c>
      <c r="Q99" s="183">
        <v>1985</v>
      </c>
      <c r="R99" s="183">
        <v>1624</v>
      </c>
      <c r="S99" s="183">
        <v>1224</v>
      </c>
      <c r="T99" s="183">
        <v>838</v>
      </c>
      <c r="U99" s="183">
        <v>539</v>
      </c>
      <c r="V99" s="184">
        <v>841</v>
      </c>
      <c r="W99" s="145">
        <v>0</v>
      </c>
      <c r="X99" s="183">
        <v>11</v>
      </c>
      <c r="Y99" s="183">
        <v>4</v>
      </c>
      <c r="Z99" s="183">
        <v>146</v>
      </c>
      <c r="AA99" s="143"/>
      <c r="AB99" s="143" t="s">
        <v>364</v>
      </c>
      <c r="AF99" s="128"/>
      <c r="AG99" s="128"/>
    </row>
    <row r="100" spans="1:33" ht="15" customHeight="1" x14ac:dyDescent="0.3">
      <c r="A100" s="147" t="s">
        <v>39</v>
      </c>
      <c r="B100" s="147"/>
      <c r="C100" s="147"/>
      <c r="D100" s="135"/>
      <c r="E100" s="146">
        <v>37186</v>
      </c>
      <c r="F100" s="183">
        <v>1651</v>
      </c>
      <c r="G100" s="183">
        <v>2109</v>
      </c>
      <c r="H100" s="183">
        <v>2142</v>
      </c>
      <c r="I100" s="183">
        <v>2303</v>
      </c>
      <c r="J100" s="183">
        <v>2430</v>
      </c>
      <c r="K100" s="183">
        <v>2860</v>
      </c>
      <c r="L100" s="183">
        <v>2668</v>
      </c>
      <c r="M100" s="183">
        <v>2727</v>
      </c>
      <c r="N100" s="183">
        <v>2802</v>
      </c>
      <c r="O100" s="183">
        <v>3103</v>
      </c>
      <c r="P100" s="183">
        <v>3132</v>
      </c>
      <c r="Q100" s="183">
        <v>2686</v>
      </c>
      <c r="R100" s="183">
        <v>2000</v>
      </c>
      <c r="S100" s="183">
        <v>1627</v>
      </c>
      <c r="T100" s="183">
        <v>1175</v>
      </c>
      <c r="U100" s="183">
        <v>690</v>
      </c>
      <c r="V100" s="184">
        <v>779</v>
      </c>
      <c r="W100" s="145">
        <v>0</v>
      </c>
      <c r="X100" s="183">
        <v>10</v>
      </c>
      <c r="Y100" s="183">
        <v>21</v>
      </c>
      <c r="Z100" s="183">
        <v>271</v>
      </c>
      <c r="AA100" s="143" t="s">
        <v>378</v>
      </c>
      <c r="AB100" s="143"/>
      <c r="AF100" s="128"/>
      <c r="AG100" s="128"/>
    </row>
    <row r="101" spans="1:33" ht="15" customHeight="1" x14ac:dyDescent="0.3">
      <c r="A101" s="147"/>
      <c r="B101" s="147" t="s">
        <v>353</v>
      </c>
      <c r="C101" s="147"/>
      <c r="D101" s="135"/>
      <c r="E101" s="146">
        <v>18530</v>
      </c>
      <c r="F101" s="183">
        <v>851</v>
      </c>
      <c r="G101" s="183">
        <v>1084</v>
      </c>
      <c r="H101" s="183">
        <v>1105</v>
      </c>
      <c r="I101" s="183">
        <v>1163</v>
      </c>
      <c r="J101" s="183">
        <v>1198</v>
      </c>
      <c r="K101" s="183">
        <v>1484</v>
      </c>
      <c r="L101" s="183">
        <v>1367</v>
      </c>
      <c r="M101" s="183">
        <v>1385</v>
      </c>
      <c r="N101" s="183">
        <v>1389</v>
      </c>
      <c r="O101" s="183">
        <v>1537</v>
      </c>
      <c r="P101" s="183">
        <v>1544</v>
      </c>
      <c r="Q101" s="183">
        <v>1307</v>
      </c>
      <c r="R101" s="183">
        <v>958</v>
      </c>
      <c r="S101" s="183">
        <v>791</v>
      </c>
      <c r="T101" s="183">
        <v>546</v>
      </c>
      <c r="U101" s="183">
        <v>302</v>
      </c>
      <c r="V101" s="184">
        <v>338</v>
      </c>
      <c r="W101" s="145">
        <v>0</v>
      </c>
      <c r="X101" s="183">
        <v>7</v>
      </c>
      <c r="Y101" s="183">
        <v>15</v>
      </c>
      <c r="Z101" s="183">
        <v>159</v>
      </c>
      <c r="AA101" s="143"/>
      <c r="AB101" s="143" t="s">
        <v>365</v>
      </c>
      <c r="AF101" s="128"/>
      <c r="AG101" s="128"/>
    </row>
    <row r="102" spans="1:33" ht="15" customHeight="1" x14ac:dyDescent="0.3">
      <c r="A102" s="147"/>
      <c r="B102" s="147" t="s">
        <v>352</v>
      </c>
      <c r="C102" s="147"/>
      <c r="D102" s="135"/>
      <c r="E102" s="146">
        <v>18656</v>
      </c>
      <c r="F102" s="183">
        <v>800</v>
      </c>
      <c r="G102" s="183">
        <v>1025</v>
      </c>
      <c r="H102" s="183">
        <v>1037</v>
      </c>
      <c r="I102" s="183">
        <v>1140</v>
      </c>
      <c r="J102" s="183">
        <v>1232</v>
      </c>
      <c r="K102" s="183">
        <v>1376</v>
      </c>
      <c r="L102" s="183">
        <v>1301</v>
      </c>
      <c r="M102" s="183">
        <v>1342</v>
      </c>
      <c r="N102" s="183">
        <v>1413</v>
      </c>
      <c r="O102" s="183">
        <v>1566</v>
      </c>
      <c r="P102" s="183">
        <v>1588</v>
      </c>
      <c r="Q102" s="183">
        <v>1379</v>
      </c>
      <c r="R102" s="183">
        <v>1042</v>
      </c>
      <c r="S102" s="183">
        <v>836</v>
      </c>
      <c r="T102" s="183">
        <v>629</v>
      </c>
      <c r="U102" s="183">
        <v>388</v>
      </c>
      <c r="V102" s="184">
        <v>441</v>
      </c>
      <c r="W102" s="145">
        <v>0</v>
      </c>
      <c r="X102" s="183">
        <v>3</v>
      </c>
      <c r="Y102" s="183">
        <v>6</v>
      </c>
      <c r="Z102" s="183">
        <v>112</v>
      </c>
      <c r="AA102" s="143"/>
      <c r="AB102" s="143" t="s">
        <v>364</v>
      </c>
      <c r="AF102" s="128"/>
      <c r="AG102" s="128"/>
    </row>
    <row r="103" spans="1:33" ht="15" customHeight="1" x14ac:dyDescent="0.3">
      <c r="A103" s="147" t="s">
        <v>37</v>
      </c>
      <c r="B103" s="147"/>
      <c r="C103" s="147"/>
      <c r="D103" s="135"/>
      <c r="E103" s="146">
        <v>25458</v>
      </c>
      <c r="F103" s="183">
        <v>1092</v>
      </c>
      <c r="G103" s="183">
        <v>1453</v>
      </c>
      <c r="H103" s="183">
        <v>1494</v>
      </c>
      <c r="I103" s="183">
        <v>1463</v>
      </c>
      <c r="J103" s="183">
        <v>1762</v>
      </c>
      <c r="K103" s="183">
        <v>1934</v>
      </c>
      <c r="L103" s="183">
        <v>1622</v>
      </c>
      <c r="M103" s="183">
        <v>1852</v>
      </c>
      <c r="N103" s="183">
        <v>2139</v>
      </c>
      <c r="O103" s="183">
        <v>2112</v>
      </c>
      <c r="P103" s="183">
        <v>2052</v>
      </c>
      <c r="Q103" s="183">
        <v>1749</v>
      </c>
      <c r="R103" s="183">
        <v>1290</v>
      </c>
      <c r="S103" s="183">
        <v>1125</v>
      </c>
      <c r="T103" s="183">
        <v>821</v>
      </c>
      <c r="U103" s="183">
        <v>546</v>
      </c>
      <c r="V103" s="184">
        <v>689</v>
      </c>
      <c r="W103" s="145">
        <v>0</v>
      </c>
      <c r="X103" s="183">
        <v>16</v>
      </c>
      <c r="Y103" s="183">
        <v>9</v>
      </c>
      <c r="Z103" s="183">
        <v>238</v>
      </c>
      <c r="AA103" s="143" t="s">
        <v>377</v>
      </c>
      <c r="AB103" s="143"/>
      <c r="AF103" s="128"/>
      <c r="AG103" s="128"/>
    </row>
    <row r="104" spans="1:33" ht="15" customHeight="1" x14ac:dyDescent="0.3">
      <c r="A104" s="147"/>
      <c r="B104" s="147" t="s">
        <v>353</v>
      </c>
      <c r="C104" s="147"/>
      <c r="D104" s="135"/>
      <c r="E104" s="146">
        <v>12482</v>
      </c>
      <c r="F104" s="183">
        <v>580</v>
      </c>
      <c r="G104" s="183">
        <v>770</v>
      </c>
      <c r="H104" s="183">
        <v>756</v>
      </c>
      <c r="I104" s="183">
        <v>749</v>
      </c>
      <c r="J104" s="183">
        <v>876</v>
      </c>
      <c r="K104" s="183">
        <v>987</v>
      </c>
      <c r="L104" s="183">
        <v>856</v>
      </c>
      <c r="M104" s="183">
        <v>966</v>
      </c>
      <c r="N104" s="183">
        <v>1081</v>
      </c>
      <c r="O104" s="183">
        <v>1021</v>
      </c>
      <c r="P104" s="183">
        <v>972</v>
      </c>
      <c r="Q104" s="183">
        <v>805</v>
      </c>
      <c r="R104" s="183">
        <v>618</v>
      </c>
      <c r="S104" s="183">
        <v>483</v>
      </c>
      <c r="T104" s="183">
        <v>363</v>
      </c>
      <c r="U104" s="183">
        <v>204</v>
      </c>
      <c r="V104" s="184">
        <v>265</v>
      </c>
      <c r="W104" s="145">
        <v>0</v>
      </c>
      <c r="X104" s="183">
        <v>7</v>
      </c>
      <c r="Y104" s="183">
        <v>7</v>
      </c>
      <c r="Z104" s="183">
        <v>116</v>
      </c>
      <c r="AA104" s="143"/>
      <c r="AB104" s="143" t="s">
        <v>365</v>
      </c>
      <c r="AF104" s="128"/>
      <c r="AG104" s="128"/>
    </row>
    <row r="105" spans="1:33" ht="17.25" customHeight="1" x14ac:dyDescent="0.3">
      <c r="A105" s="147"/>
      <c r="B105" s="147" t="s">
        <v>352</v>
      </c>
      <c r="C105" s="147"/>
      <c r="D105" s="135"/>
      <c r="E105" s="146">
        <v>12976</v>
      </c>
      <c r="F105" s="183">
        <v>512</v>
      </c>
      <c r="G105" s="183">
        <v>683</v>
      </c>
      <c r="H105" s="183">
        <v>738</v>
      </c>
      <c r="I105" s="183">
        <v>714</v>
      </c>
      <c r="J105" s="183">
        <v>886</v>
      </c>
      <c r="K105" s="183">
        <v>947</v>
      </c>
      <c r="L105" s="183">
        <v>766</v>
      </c>
      <c r="M105" s="183">
        <v>886</v>
      </c>
      <c r="N105" s="183">
        <v>1058</v>
      </c>
      <c r="O105" s="183">
        <v>1091</v>
      </c>
      <c r="P105" s="183">
        <v>1080</v>
      </c>
      <c r="Q105" s="183">
        <v>944</v>
      </c>
      <c r="R105" s="183">
        <v>672</v>
      </c>
      <c r="S105" s="183">
        <v>642</v>
      </c>
      <c r="T105" s="183">
        <v>458</v>
      </c>
      <c r="U105" s="183">
        <v>342</v>
      </c>
      <c r="V105" s="184">
        <v>424</v>
      </c>
      <c r="W105" s="145">
        <v>0</v>
      </c>
      <c r="X105" s="183">
        <v>9</v>
      </c>
      <c r="Y105" s="183">
        <v>2</v>
      </c>
      <c r="Z105" s="183">
        <v>122</v>
      </c>
      <c r="AA105" s="143"/>
      <c r="AB105" s="143" t="s">
        <v>364</v>
      </c>
      <c r="AF105" s="128"/>
      <c r="AG105" s="128"/>
    </row>
    <row r="106" spans="1:33" ht="9" customHeight="1" x14ac:dyDescent="0.3">
      <c r="A106" s="135"/>
      <c r="B106" s="135"/>
      <c r="C106" s="135"/>
      <c r="D106" s="135"/>
      <c r="E106" s="182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1"/>
      <c r="X106" s="180"/>
      <c r="Y106" s="180"/>
      <c r="Z106" s="180"/>
      <c r="AA106" s="147"/>
      <c r="AB106" s="147"/>
    </row>
    <row r="107" spans="1:33" ht="9" customHeight="1" x14ac:dyDescent="0.3">
      <c r="A107" s="135"/>
      <c r="B107" s="135"/>
      <c r="C107" s="135"/>
      <c r="D107" s="135"/>
      <c r="E107" s="182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1"/>
      <c r="X107" s="180"/>
      <c r="Y107" s="180"/>
      <c r="Z107" s="180"/>
      <c r="AA107" s="147"/>
      <c r="AB107" s="147"/>
    </row>
    <row r="108" spans="1:33" ht="26.45" customHeight="1" x14ac:dyDescent="0.3">
      <c r="A108" s="179" t="s">
        <v>376</v>
      </c>
      <c r="B108" s="177"/>
      <c r="C108" s="178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</row>
    <row r="109" spans="1:33" ht="19.149999999999999" customHeight="1" x14ac:dyDescent="0.3">
      <c r="A109" s="179" t="s">
        <v>375</v>
      </c>
      <c r="B109" s="177"/>
      <c r="C109" s="178"/>
      <c r="D109" s="177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</row>
    <row r="110" spans="1:33" ht="4.1500000000000004" customHeight="1" x14ac:dyDescent="0.3"/>
    <row r="111" spans="1:33" ht="17.25" customHeight="1" x14ac:dyDescent="0.3">
      <c r="A111" s="175" t="s">
        <v>374</v>
      </c>
      <c r="B111" s="175"/>
      <c r="C111" s="175"/>
      <c r="D111" s="174"/>
      <c r="E111" s="173"/>
      <c r="F111" s="172" t="s">
        <v>234</v>
      </c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0"/>
      <c r="AA111" s="169" t="s">
        <v>373</v>
      </c>
      <c r="AB111" s="168"/>
    </row>
    <row r="112" spans="1:33" ht="17.25" customHeight="1" x14ac:dyDescent="0.3">
      <c r="A112" s="165"/>
      <c r="B112" s="165"/>
      <c r="C112" s="165"/>
      <c r="D112" s="164"/>
      <c r="E112" s="136"/>
      <c r="F112" s="162"/>
      <c r="G112" s="160"/>
      <c r="H112" s="161"/>
      <c r="I112" s="160"/>
      <c r="J112" s="161"/>
      <c r="K112" s="160"/>
      <c r="L112" s="161"/>
      <c r="M112" s="160"/>
      <c r="N112" s="161"/>
      <c r="O112" s="160"/>
      <c r="P112" s="161"/>
      <c r="Q112" s="160"/>
      <c r="R112" s="161"/>
      <c r="S112" s="160"/>
      <c r="T112" s="161"/>
      <c r="U112" s="160"/>
      <c r="V112" s="167" t="s">
        <v>232</v>
      </c>
      <c r="W112" s="103"/>
      <c r="X112" s="103" t="s">
        <v>231</v>
      </c>
      <c r="Y112" s="103" t="s">
        <v>230</v>
      </c>
      <c r="Z112" s="103" t="s">
        <v>229</v>
      </c>
      <c r="AA112" s="157"/>
      <c r="AB112" s="156"/>
    </row>
    <row r="113" spans="1:33" ht="17.25" customHeight="1" x14ac:dyDescent="0.3">
      <c r="A113" s="165"/>
      <c r="B113" s="165"/>
      <c r="C113" s="165"/>
      <c r="D113" s="164"/>
      <c r="E113" s="163" t="s">
        <v>224</v>
      </c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3" t="s">
        <v>228</v>
      </c>
      <c r="W113" s="158" t="s">
        <v>222</v>
      </c>
      <c r="X113" s="158" t="s">
        <v>227</v>
      </c>
      <c r="Y113" s="158" t="s">
        <v>226</v>
      </c>
      <c r="Z113" s="158" t="s">
        <v>225</v>
      </c>
      <c r="AA113" s="157"/>
      <c r="AB113" s="156"/>
    </row>
    <row r="114" spans="1:33" ht="17.25" customHeight="1" x14ac:dyDescent="0.3">
      <c r="A114" s="165"/>
      <c r="B114" s="165"/>
      <c r="C114" s="165"/>
      <c r="D114" s="164"/>
      <c r="E114" s="163" t="s">
        <v>196</v>
      </c>
      <c r="F114" s="162" t="s">
        <v>218</v>
      </c>
      <c r="G114" s="160" t="s">
        <v>217</v>
      </c>
      <c r="H114" s="161" t="s">
        <v>216</v>
      </c>
      <c r="I114" s="160" t="s">
        <v>215</v>
      </c>
      <c r="J114" s="161" t="s">
        <v>214</v>
      </c>
      <c r="K114" s="160" t="s">
        <v>213</v>
      </c>
      <c r="L114" s="161" t="s">
        <v>212</v>
      </c>
      <c r="M114" s="160" t="s">
        <v>211</v>
      </c>
      <c r="N114" s="161" t="s">
        <v>210</v>
      </c>
      <c r="O114" s="160" t="s">
        <v>209</v>
      </c>
      <c r="P114" s="161" t="s">
        <v>208</v>
      </c>
      <c r="Q114" s="160" t="s">
        <v>207</v>
      </c>
      <c r="R114" s="161" t="s">
        <v>206</v>
      </c>
      <c r="S114" s="160" t="s">
        <v>205</v>
      </c>
      <c r="T114" s="161" t="s">
        <v>204</v>
      </c>
      <c r="U114" s="160" t="s">
        <v>203</v>
      </c>
      <c r="V114" s="159" t="s">
        <v>223</v>
      </c>
      <c r="W114" s="158" t="s">
        <v>201</v>
      </c>
      <c r="X114" s="158" t="s">
        <v>221</v>
      </c>
      <c r="Y114" s="158" t="s">
        <v>220</v>
      </c>
      <c r="Z114" s="158" t="s">
        <v>219</v>
      </c>
      <c r="AA114" s="157"/>
      <c r="AB114" s="156"/>
    </row>
    <row r="115" spans="1:33" ht="17.25" customHeight="1" x14ac:dyDescent="0.3">
      <c r="A115" s="155"/>
      <c r="B115" s="155"/>
      <c r="C115" s="155"/>
      <c r="D115" s="154"/>
      <c r="E115" s="153"/>
      <c r="F115" s="153"/>
      <c r="G115" s="152"/>
      <c r="H115" s="137"/>
      <c r="I115" s="152"/>
      <c r="J115" s="137"/>
      <c r="K115" s="152"/>
      <c r="L115" s="137"/>
      <c r="M115" s="152"/>
      <c r="N115" s="137"/>
      <c r="O115" s="152"/>
      <c r="P115" s="137"/>
      <c r="Q115" s="152"/>
      <c r="R115" s="137"/>
      <c r="S115" s="152"/>
      <c r="T115" s="137"/>
      <c r="U115" s="152"/>
      <c r="V115" s="151" t="s">
        <v>202</v>
      </c>
      <c r="W115" s="150"/>
      <c r="X115" s="150" t="s">
        <v>200</v>
      </c>
      <c r="Y115" s="150" t="s">
        <v>199</v>
      </c>
      <c r="Z115" s="150" t="s">
        <v>198</v>
      </c>
      <c r="AA115" s="149"/>
      <c r="AB115" s="148"/>
    </row>
    <row r="116" spans="1:33" ht="17.25" customHeight="1" x14ac:dyDescent="0.3">
      <c r="A116" s="147" t="s">
        <v>33</v>
      </c>
      <c r="B116" s="147"/>
      <c r="C116" s="147"/>
      <c r="D116" s="135"/>
      <c r="E116" s="146">
        <v>45205</v>
      </c>
      <c r="F116" s="144">
        <v>2359</v>
      </c>
      <c r="G116" s="144">
        <v>2804</v>
      </c>
      <c r="H116" s="144">
        <v>2876</v>
      </c>
      <c r="I116" s="144">
        <v>2830</v>
      </c>
      <c r="J116" s="144">
        <v>3027</v>
      </c>
      <c r="K116" s="144">
        <v>3137</v>
      </c>
      <c r="L116" s="144">
        <v>3249</v>
      </c>
      <c r="M116" s="144">
        <v>3706</v>
      </c>
      <c r="N116" s="144">
        <v>3731</v>
      </c>
      <c r="O116" s="144">
        <v>3612</v>
      </c>
      <c r="P116" s="144">
        <v>3413</v>
      </c>
      <c r="Q116" s="144">
        <v>2993</v>
      </c>
      <c r="R116" s="144">
        <v>2283</v>
      </c>
      <c r="S116" s="144">
        <v>1822</v>
      </c>
      <c r="T116" s="144">
        <v>1249</v>
      </c>
      <c r="U116" s="144">
        <v>806</v>
      </c>
      <c r="V116" s="146">
        <v>1027</v>
      </c>
      <c r="W116" s="145">
        <v>0</v>
      </c>
      <c r="X116" s="144">
        <v>54</v>
      </c>
      <c r="Y116" s="144">
        <v>42</v>
      </c>
      <c r="Z116" s="144">
        <v>185</v>
      </c>
      <c r="AA116" s="143" t="s">
        <v>372</v>
      </c>
      <c r="AB116" s="143"/>
      <c r="AF116" s="128"/>
      <c r="AG116" s="128"/>
    </row>
    <row r="117" spans="1:33" ht="17.25" customHeight="1" x14ac:dyDescent="0.3">
      <c r="A117" s="147"/>
      <c r="B117" s="147" t="s">
        <v>353</v>
      </c>
      <c r="C117" s="147"/>
      <c r="D117" s="135"/>
      <c r="E117" s="146">
        <v>22485</v>
      </c>
      <c r="F117" s="144">
        <v>1237</v>
      </c>
      <c r="G117" s="144">
        <v>1461</v>
      </c>
      <c r="H117" s="144">
        <v>1494</v>
      </c>
      <c r="I117" s="144">
        <v>1422</v>
      </c>
      <c r="J117" s="144">
        <v>1470</v>
      </c>
      <c r="K117" s="144">
        <v>1579</v>
      </c>
      <c r="L117" s="144">
        <v>1694</v>
      </c>
      <c r="M117" s="144">
        <v>1819</v>
      </c>
      <c r="N117" s="144">
        <v>1874</v>
      </c>
      <c r="O117" s="144">
        <v>1788</v>
      </c>
      <c r="P117" s="144">
        <v>1641</v>
      </c>
      <c r="Q117" s="144">
        <v>1458</v>
      </c>
      <c r="R117" s="144">
        <v>1122</v>
      </c>
      <c r="S117" s="144">
        <v>893</v>
      </c>
      <c r="T117" s="144">
        <v>568</v>
      </c>
      <c r="U117" s="144">
        <v>383</v>
      </c>
      <c r="V117" s="146">
        <v>419</v>
      </c>
      <c r="W117" s="145">
        <v>0</v>
      </c>
      <c r="X117" s="144">
        <v>33</v>
      </c>
      <c r="Y117" s="144">
        <v>34</v>
      </c>
      <c r="Z117" s="144">
        <v>96</v>
      </c>
      <c r="AA117" s="143"/>
      <c r="AB117" s="143" t="s">
        <v>365</v>
      </c>
      <c r="AF117" s="128"/>
      <c r="AG117" s="128"/>
    </row>
    <row r="118" spans="1:33" ht="17.25" customHeight="1" x14ac:dyDescent="0.3">
      <c r="A118" s="147"/>
      <c r="B118" s="147" t="s">
        <v>352</v>
      </c>
      <c r="C118" s="147"/>
      <c r="D118" s="135"/>
      <c r="E118" s="146">
        <v>22720</v>
      </c>
      <c r="F118" s="144">
        <v>1122</v>
      </c>
      <c r="G118" s="144">
        <v>1343</v>
      </c>
      <c r="H118" s="144">
        <v>1382</v>
      </c>
      <c r="I118" s="144">
        <v>1408</v>
      </c>
      <c r="J118" s="144">
        <v>1557</v>
      </c>
      <c r="K118" s="144">
        <v>1558</v>
      </c>
      <c r="L118" s="144">
        <v>1555</v>
      </c>
      <c r="M118" s="144">
        <v>1887</v>
      </c>
      <c r="N118" s="144">
        <v>1857</v>
      </c>
      <c r="O118" s="144">
        <v>1824</v>
      </c>
      <c r="P118" s="144">
        <v>1772</v>
      </c>
      <c r="Q118" s="144">
        <v>1535</v>
      </c>
      <c r="R118" s="144">
        <v>1161</v>
      </c>
      <c r="S118" s="144">
        <v>929</v>
      </c>
      <c r="T118" s="144">
        <v>681</v>
      </c>
      <c r="U118" s="144">
        <v>423</v>
      </c>
      <c r="V118" s="146">
        <v>608</v>
      </c>
      <c r="W118" s="145">
        <v>0</v>
      </c>
      <c r="X118" s="144">
        <v>21</v>
      </c>
      <c r="Y118" s="144">
        <v>8</v>
      </c>
      <c r="Z118" s="144">
        <v>89</v>
      </c>
      <c r="AA118" s="143"/>
      <c r="AB118" s="143" t="s">
        <v>364</v>
      </c>
      <c r="AF118" s="128"/>
      <c r="AG118" s="128"/>
    </row>
    <row r="119" spans="1:33" ht="17.25" customHeight="1" x14ac:dyDescent="0.3">
      <c r="A119" s="147" t="s">
        <v>29</v>
      </c>
      <c r="B119" s="147"/>
      <c r="C119" s="147"/>
      <c r="D119" s="135"/>
      <c r="E119" s="146">
        <v>25222</v>
      </c>
      <c r="F119" s="144">
        <v>1251</v>
      </c>
      <c r="G119" s="144">
        <v>1559</v>
      </c>
      <c r="H119" s="144">
        <v>1671</v>
      </c>
      <c r="I119" s="144">
        <v>1769</v>
      </c>
      <c r="J119" s="144">
        <v>1690</v>
      </c>
      <c r="K119" s="144">
        <v>1825</v>
      </c>
      <c r="L119" s="144">
        <v>1849</v>
      </c>
      <c r="M119" s="144">
        <v>1984</v>
      </c>
      <c r="N119" s="144">
        <v>2159</v>
      </c>
      <c r="O119" s="144">
        <v>2064</v>
      </c>
      <c r="P119" s="144">
        <v>1839</v>
      </c>
      <c r="Q119" s="144">
        <v>1546</v>
      </c>
      <c r="R119" s="144">
        <v>1206</v>
      </c>
      <c r="S119" s="144">
        <v>983</v>
      </c>
      <c r="T119" s="144">
        <v>726</v>
      </c>
      <c r="U119" s="144">
        <v>453</v>
      </c>
      <c r="V119" s="146">
        <v>561</v>
      </c>
      <c r="W119" s="145">
        <v>0</v>
      </c>
      <c r="X119" s="144">
        <v>10</v>
      </c>
      <c r="Y119" s="144">
        <v>14</v>
      </c>
      <c r="Z119" s="144">
        <v>63</v>
      </c>
      <c r="AA119" s="143" t="s">
        <v>371</v>
      </c>
      <c r="AB119" s="143"/>
      <c r="AF119" s="128"/>
      <c r="AG119" s="128"/>
    </row>
    <row r="120" spans="1:33" ht="17.25" customHeight="1" x14ac:dyDescent="0.3">
      <c r="A120" s="147"/>
      <c r="B120" s="147" t="s">
        <v>353</v>
      </c>
      <c r="C120" s="147"/>
      <c r="D120" s="135"/>
      <c r="E120" s="146">
        <v>12730</v>
      </c>
      <c r="F120" s="144">
        <v>645</v>
      </c>
      <c r="G120" s="144">
        <v>830</v>
      </c>
      <c r="H120" s="144">
        <v>842</v>
      </c>
      <c r="I120" s="144">
        <v>916</v>
      </c>
      <c r="J120" s="144">
        <v>827</v>
      </c>
      <c r="K120" s="144">
        <v>958</v>
      </c>
      <c r="L120" s="144">
        <v>967</v>
      </c>
      <c r="M120" s="144">
        <v>1016</v>
      </c>
      <c r="N120" s="144">
        <v>1104</v>
      </c>
      <c r="O120" s="144">
        <v>1027</v>
      </c>
      <c r="P120" s="144">
        <v>905</v>
      </c>
      <c r="Q120" s="144">
        <v>769</v>
      </c>
      <c r="R120" s="144">
        <v>574</v>
      </c>
      <c r="S120" s="144">
        <v>487</v>
      </c>
      <c r="T120" s="144">
        <v>353</v>
      </c>
      <c r="U120" s="144">
        <v>214</v>
      </c>
      <c r="V120" s="146">
        <v>243</v>
      </c>
      <c r="W120" s="145">
        <v>0</v>
      </c>
      <c r="X120" s="144">
        <v>7</v>
      </c>
      <c r="Y120" s="144">
        <v>10</v>
      </c>
      <c r="Z120" s="144">
        <v>36</v>
      </c>
      <c r="AA120" s="143"/>
      <c r="AB120" s="143" t="s">
        <v>365</v>
      </c>
      <c r="AF120" s="128"/>
      <c r="AG120" s="128"/>
    </row>
    <row r="121" spans="1:33" ht="17.25" customHeight="1" x14ac:dyDescent="0.3">
      <c r="A121" s="147"/>
      <c r="B121" s="147" t="s">
        <v>352</v>
      </c>
      <c r="C121" s="147"/>
      <c r="D121" s="135"/>
      <c r="E121" s="146">
        <v>12492</v>
      </c>
      <c r="F121" s="144">
        <v>606</v>
      </c>
      <c r="G121" s="144">
        <v>729</v>
      </c>
      <c r="H121" s="144">
        <v>829</v>
      </c>
      <c r="I121" s="144">
        <v>853</v>
      </c>
      <c r="J121" s="144">
        <v>863</v>
      </c>
      <c r="K121" s="144">
        <v>867</v>
      </c>
      <c r="L121" s="144">
        <v>882</v>
      </c>
      <c r="M121" s="144">
        <v>968</v>
      </c>
      <c r="N121" s="144">
        <v>1055</v>
      </c>
      <c r="O121" s="144">
        <v>1037</v>
      </c>
      <c r="P121" s="144">
        <v>934</v>
      </c>
      <c r="Q121" s="144">
        <v>777</v>
      </c>
      <c r="R121" s="144">
        <v>632</v>
      </c>
      <c r="S121" s="144">
        <v>496</v>
      </c>
      <c r="T121" s="144">
        <v>373</v>
      </c>
      <c r="U121" s="144">
        <v>239</v>
      </c>
      <c r="V121" s="146">
        <v>318</v>
      </c>
      <c r="W121" s="145">
        <v>0</v>
      </c>
      <c r="X121" s="144">
        <v>3</v>
      </c>
      <c r="Y121" s="144">
        <v>4</v>
      </c>
      <c r="Z121" s="144">
        <v>27</v>
      </c>
      <c r="AA121" s="143"/>
      <c r="AB121" s="143" t="s">
        <v>364</v>
      </c>
      <c r="AF121" s="128"/>
      <c r="AG121" s="128"/>
    </row>
    <row r="122" spans="1:33" ht="17.25" customHeight="1" x14ac:dyDescent="0.3">
      <c r="A122" s="147" t="s">
        <v>27</v>
      </c>
      <c r="B122" s="147"/>
      <c r="C122" s="147"/>
      <c r="D122" s="135"/>
      <c r="E122" s="146">
        <v>27963</v>
      </c>
      <c r="F122" s="144">
        <v>1231</v>
      </c>
      <c r="G122" s="144">
        <v>1418</v>
      </c>
      <c r="H122" s="144">
        <v>1622</v>
      </c>
      <c r="I122" s="144">
        <v>1735</v>
      </c>
      <c r="J122" s="144">
        <v>1904</v>
      </c>
      <c r="K122" s="144">
        <v>2093</v>
      </c>
      <c r="L122" s="144">
        <v>1855</v>
      </c>
      <c r="M122" s="144">
        <v>2039</v>
      </c>
      <c r="N122" s="144">
        <v>2365</v>
      </c>
      <c r="O122" s="144">
        <v>2308</v>
      </c>
      <c r="P122" s="144">
        <v>2338</v>
      </c>
      <c r="Q122" s="144">
        <v>1935</v>
      </c>
      <c r="R122" s="144">
        <v>1615</v>
      </c>
      <c r="S122" s="144">
        <v>1246</v>
      </c>
      <c r="T122" s="144">
        <v>932</v>
      </c>
      <c r="U122" s="144">
        <v>532</v>
      </c>
      <c r="V122" s="146">
        <v>639</v>
      </c>
      <c r="W122" s="145">
        <v>0</v>
      </c>
      <c r="X122" s="144">
        <v>13</v>
      </c>
      <c r="Y122" s="144">
        <v>33</v>
      </c>
      <c r="Z122" s="144">
        <v>110</v>
      </c>
      <c r="AA122" s="143" t="s">
        <v>370</v>
      </c>
      <c r="AB122" s="143"/>
      <c r="AF122" s="128"/>
      <c r="AG122" s="128"/>
    </row>
    <row r="123" spans="1:33" ht="17.25" customHeight="1" x14ac:dyDescent="0.3">
      <c r="A123" s="147"/>
      <c r="B123" s="147" t="s">
        <v>353</v>
      </c>
      <c r="C123" s="147"/>
      <c r="D123" s="135"/>
      <c r="E123" s="146">
        <v>14070</v>
      </c>
      <c r="F123" s="144">
        <v>640</v>
      </c>
      <c r="G123" s="144">
        <v>716</v>
      </c>
      <c r="H123" s="144">
        <v>837</v>
      </c>
      <c r="I123" s="144">
        <v>927</v>
      </c>
      <c r="J123" s="144">
        <v>977</v>
      </c>
      <c r="K123" s="144">
        <v>1095</v>
      </c>
      <c r="L123" s="144">
        <v>990</v>
      </c>
      <c r="M123" s="144">
        <v>1085</v>
      </c>
      <c r="N123" s="144">
        <v>1177</v>
      </c>
      <c r="O123" s="144">
        <v>1137</v>
      </c>
      <c r="P123" s="144">
        <v>1161</v>
      </c>
      <c r="Q123" s="144">
        <v>920</v>
      </c>
      <c r="R123" s="144">
        <v>788</v>
      </c>
      <c r="S123" s="144">
        <v>611</v>
      </c>
      <c r="T123" s="144">
        <v>415</v>
      </c>
      <c r="U123" s="144">
        <v>248</v>
      </c>
      <c r="V123" s="146">
        <v>256</v>
      </c>
      <c r="W123" s="145">
        <v>0</v>
      </c>
      <c r="X123" s="144">
        <v>3</v>
      </c>
      <c r="Y123" s="144">
        <v>26</v>
      </c>
      <c r="Z123" s="144">
        <v>61</v>
      </c>
      <c r="AA123" s="143"/>
      <c r="AB123" s="143" t="s">
        <v>365</v>
      </c>
      <c r="AF123" s="128"/>
      <c r="AG123" s="128"/>
    </row>
    <row r="124" spans="1:33" ht="17.25" customHeight="1" x14ac:dyDescent="0.3">
      <c r="A124" s="147"/>
      <c r="B124" s="147" t="s">
        <v>352</v>
      </c>
      <c r="C124" s="147"/>
      <c r="D124" s="135"/>
      <c r="E124" s="146">
        <v>13893</v>
      </c>
      <c r="F124" s="144">
        <v>591</v>
      </c>
      <c r="G124" s="144">
        <v>702</v>
      </c>
      <c r="H124" s="144">
        <v>785</v>
      </c>
      <c r="I124" s="144">
        <v>808</v>
      </c>
      <c r="J124" s="144">
        <v>927</v>
      </c>
      <c r="K124" s="144">
        <v>998</v>
      </c>
      <c r="L124" s="144">
        <v>865</v>
      </c>
      <c r="M124" s="144">
        <v>954</v>
      </c>
      <c r="N124" s="144">
        <v>1188</v>
      </c>
      <c r="O124" s="144">
        <v>1171</v>
      </c>
      <c r="P124" s="144">
        <v>1177</v>
      </c>
      <c r="Q124" s="144">
        <v>1015</v>
      </c>
      <c r="R124" s="144">
        <v>827</v>
      </c>
      <c r="S124" s="144">
        <v>635</v>
      </c>
      <c r="T124" s="144">
        <v>517</v>
      </c>
      <c r="U124" s="144">
        <v>284</v>
      </c>
      <c r="V124" s="146">
        <v>383</v>
      </c>
      <c r="W124" s="145">
        <v>0</v>
      </c>
      <c r="X124" s="144">
        <v>10</v>
      </c>
      <c r="Y124" s="144">
        <v>7</v>
      </c>
      <c r="Z124" s="144">
        <v>49</v>
      </c>
      <c r="AA124" s="143"/>
      <c r="AB124" s="143" t="s">
        <v>364</v>
      </c>
      <c r="AF124" s="128"/>
      <c r="AG124" s="128"/>
    </row>
    <row r="125" spans="1:33" ht="17.25" customHeight="1" x14ac:dyDescent="0.3">
      <c r="A125" s="147" t="s">
        <v>23</v>
      </c>
      <c r="B125" s="147"/>
      <c r="C125" s="147"/>
      <c r="D125" s="135"/>
      <c r="E125" s="146">
        <v>41828</v>
      </c>
      <c r="F125" s="144">
        <v>1960</v>
      </c>
      <c r="G125" s="144">
        <v>2347</v>
      </c>
      <c r="H125" s="144">
        <v>2424</v>
      </c>
      <c r="I125" s="144">
        <v>2385</v>
      </c>
      <c r="J125" s="144">
        <v>2753</v>
      </c>
      <c r="K125" s="144">
        <v>2889</v>
      </c>
      <c r="L125" s="144">
        <v>2893</v>
      </c>
      <c r="M125" s="144">
        <v>3088</v>
      </c>
      <c r="N125" s="144">
        <v>3307</v>
      </c>
      <c r="O125" s="144">
        <v>3493</v>
      </c>
      <c r="P125" s="144">
        <v>3161</v>
      </c>
      <c r="Q125" s="144">
        <v>2812</v>
      </c>
      <c r="R125" s="144">
        <v>1992</v>
      </c>
      <c r="S125" s="144">
        <v>1799</v>
      </c>
      <c r="T125" s="144">
        <v>1375</v>
      </c>
      <c r="U125" s="144">
        <v>916</v>
      </c>
      <c r="V125" s="146">
        <v>1111</v>
      </c>
      <c r="W125" s="145">
        <v>1</v>
      </c>
      <c r="X125" s="144">
        <v>30</v>
      </c>
      <c r="Y125" s="144">
        <v>40</v>
      </c>
      <c r="Z125" s="144">
        <v>1052</v>
      </c>
      <c r="AA125" s="143" t="s">
        <v>369</v>
      </c>
      <c r="AB125" s="143"/>
      <c r="AF125" s="128"/>
      <c r="AG125" s="128"/>
    </row>
    <row r="126" spans="1:33" ht="15" customHeight="1" x14ac:dyDescent="0.3">
      <c r="A126" s="147"/>
      <c r="B126" s="147" t="s">
        <v>353</v>
      </c>
      <c r="C126" s="147"/>
      <c r="D126" s="135"/>
      <c r="E126" s="146">
        <v>20737</v>
      </c>
      <c r="F126" s="144">
        <v>1015</v>
      </c>
      <c r="G126" s="144">
        <v>1183</v>
      </c>
      <c r="H126" s="144">
        <v>1247</v>
      </c>
      <c r="I126" s="144">
        <v>1214</v>
      </c>
      <c r="J126" s="144">
        <v>1388</v>
      </c>
      <c r="K126" s="144">
        <v>1481</v>
      </c>
      <c r="L126" s="144">
        <v>1551</v>
      </c>
      <c r="M126" s="144">
        <v>1589</v>
      </c>
      <c r="N126" s="144">
        <v>1674</v>
      </c>
      <c r="O126" s="144">
        <v>1753</v>
      </c>
      <c r="P126" s="144">
        <v>1509</v>
      </c>
      <c r="Q126" s="144">
        <v>1345</v>
      </c>
      <c r="R126" s="144">
        <v>944</v>
      </c>
      <c r="S126" s="144">
        <v>794</v>
      </c>
      <c r="T126" s="144">
        <v>625</v>
      </c>
      <c r="U126" s="144">
        <v>412</v>
      </c>
      <c r="V126" s="146">
        <v>440</v>
      </c>
      <c r="W126" s="145">
        <v>1</v>
      </c>
      <c r="X126" s="144">
        <v>20</v>
      </c>
      <c r="Y126" s="144">
        <v>31</v>
      </c>
      <c r="Z126" s="144">
        <v>521</v>
      </c>
      <c r="AA126" s="143"/>
      <c r="AB126" s="143" t="s">
        <v>365</v>
      </c>
      <c r="AF126" s="128"/>
      <c r="AG126" s="128"/>
    </row>
    <row r="127" spans="1:33" ht="15" customHeight="1" x14ac:dyDescent="0.3">
      <c r="A127" s="147"/>
      <c r="B127" s="147" t="s">
        <v>352</v>
      </c>
      <c r="C127" s="147"/>
      <c r="D127" s="135"/>
      <c r="E127" s="146">
        <v>21091</v>
      </c>
      <c r="F127" s="144">
        <v>945</v>
      </c>
      <c r="G127" s="144">
        <v>1164</v>
      </c>
      <c r="H127" s="144">
        <v>1177</v>
      </c>
      <c r="I127" s="144">
        <v>1171</v>
      </c>
      <c r="J127" s="144">
        <v>1365</v>
      </c>
      <c r="K127" s="144">
        <v>1408</v>
      </c>
      <c r="L127" s="144">
        <v>1342</v>
      </c>
      <c r="M127" s="144">
        <v>1499</v>
      </c>
      <c r="N127" s="144">
        <v>1633</v>
      </c>
      <c r="O127" s="144">
        <v>1740</v>
      </c>
      <c r="P127" s="144">
        <v>1652</v>
      </c>
      <c r="Q127" s="144">
        <v>1467</v>
      </c>
      <c r="R127" s="144">
        <v>1048</v>
      </c>
      <c r="S127" s="144">
        <v>1005</v>
      </c>
      <c r="T127" s="144">
        <v>750</v>
      </c>
      <c r="U127" s="144">
        <v>504</v>
      </c>
      <c r="V127" s="146">
        <v>671</v>
      </c>
      <c r="W127" s="145">
        <v>0</v>
      </c>
      <c r="X127" s="144">
        <v>10</v>
      </c>
      <c r="Y127" s="144">
        <v>9</v>
      </c>
      <c r="Z127" s="144">
        <v>531</v>
      </c>
      <c r="AA127" s="143"/>
      <c r="AB127" s="143" t="s">
        <v>364</v>
      </c>
      <c r="AF127" s="128"/>
      <c r="AG127" s="128"/>
    </row>
    <row r="128" spans="1:33" ht="15" customHeight="1" x14ac:dyDescent="0.3">
      <c r="A128" s="147" t="s">
        <v>19</v>
      </c>
      <c r="B128" s="147"/>
      <c r="C128" s="147"/>
      <c r="D128" s="135"/>
      <c r="E128" s="146">
        <v>32755</v>
      </c>
      <c r="F128" s="144">
        <v>1600</v>
      </c>
      <c r="G128" s="144">
        <v>1956</v>
      </c>
      <c r="H128" s="144">
        <v>2077</v>
      </c>
      <c r="I128" s="144">
        <v>2139</v>
      </c>
      <c r="J128" s="144">
        <v>2219</v>
      </c>
      <c r="K128" s="144">
        <v>2395</v>
      </c>
      <c r="L128" s="144">
        <v>2274</v>
      </c>
      <c r="M128" s="144">
        <v>2499</v>
      </c>
      <c r="N128" s="144">
        <v>2782</v>
      </c>
      <c r="O128" s="144">
        <v>2763</v>
      </c>
      <c r="P128" s="144">
        <v>2612</v>
      </c>
      <c r="Q128" s="144">
        <v>2209</v>
      </c>
      <c r="R128" s="144">
        <v>1715</v>
      </c>
      <c r="S128" s="144">
        <v>1323</v>
      </c>
      <c r="T128" s="144">
        <v>891</v>
      </c>
      <c r="U128" s="144">
        <v>562</v>
      </c>
      <c r="V128" s="146">
        <v>623</v>
      </c>
      <c r="W128" s="145">
        <v>0</v>
      </c>
      <c r="X128" s="144">
        <v>14</v>
      </c>
      <c r="Y128" s="144">
        <v>21</v>
      </c>
      <c r="Z128" s="144">
        <v>81</v>
      </c>
      <c r="AA128" s="143" t="s">
        <v>368</v>
      </c>
      <c r="AB128" s="143"/>
      <c r="AF128" s="128"/>
      <c r="AG128" s="128"/>
    </row>
    <row r="129" spans="1:33" ht="15" customHeight="1" x14ac:dyDescent="0.3">
      <c r="A129" s="147"/>
      <c r="B129" s="147" t="s">
        <v>353</v>
      </c>
      <c r="C129" s="147"/>
      <c r="D129" s="135"/>
      <c r="E129" s="146">
        <v>16310</v>
      </c>
      <c r="F129" s="144">
        <v>795</v>
      </c>
      <c r="G129" s="144">
        <v>1018</v>
      </c>
      <c r="H129" s="144">
        <v>1056</v>
      </c>
      <c r="I129" s="144">
        <v>1098</v>
      </c>
      <c r="J129" s="144">
        <v>1079</v>
      </c>
      <c r="K129" s="144">
        <v>1228</v>
      </c>
      <c r="L129" s="144">
        <v>1176</v>
      </c>
      <c r="M129" s="144">
        <v>1270</v>
      </c>
      <c r="N129" s="144">
        <v>1390</v>
      </c>
      <c r="O129" s="144">
        <v>1402</v>
      </c>
      <c r="P129" s="144">
        <v>1291</v>
      </c>
      <c r="Q129" s="144">
        <v>1102</v>
      </c>
      <c r="R129" s="144">
        <v>804</v>
      </c>
      <c r="S129" s="144">
        <v>624</v>
      </c>
      <c r="T129" s="144">
        <v>414</v>
      </c>
      <c r="U129" s="144">
        <v>260</v>
      </c>
      <c r="V129" s="146">
        <v>231</v>
      </c>
      <c r="W129" s="145">
        <v>0</v>
      </c>
      <c r="X129" s="144">
        <v>8</v>
      </c>
      <c r="Y129" s="144">
        <v>18</v>
      </c>
      <c r="Z129" s="144">
        <v>46</v>
      </c>
      <c r="AA129" s="143"/>
      <c r="AB129" s="143" t="s">
        <v>365</v>
      </c>
      <c r="AF129" s="128"/>
      <c r="AG129" s="128"/>
    </row>
    <row r="130" spans="1:33" ht="15" customHeight="1" x14ac:dyDescent="0.3">
      <c r="A130" s="147"/>
      <c r="B130" s="147" t="s">
        <v>352</v>
      </c>
      <c r="C130" s="147"/>
      <c r="D130" s="135"/>
      <c r="E130" s="146">
        <v>16445</v>
      </c>
      <c r="F130" s="144">
        <v>805</v>
      </c>
      <c r="G130" s="144">
        <v>938</v>
      </c>
      <c r="H130" s="144">
        <v>1021</v>
      </c>
      <c r="I130" s="144">
        <v>1041</v>
      </c>
      <c r="J130" s="144">
        <v>1140</v>
      </c>
      <c r="K130" s="144">
        <v>1167</v>
      </c>
      <c r="L130" s="144">
        <v>1098</v>
      </c>
      <c r="M130" s="144">
        <v>1229</v>
      </c>
      <c r="N130" s="144">
        <v>1392</v>
      </c>
      <c r="O130" s="144">
        <v>1361</v>
      </c>
      <c r="P130" s="144">
        <v>1321</v>
      </c>
      <c r="Q130" s="144">
        <v>1107</v>
      </c>
      <c r="R130" s="144">
        <v>911</v>
      </c>
      <c r="S130" s="144">
        <v>699</v>
      </c>
      <c r="T130" s="144">
        <v>477</v>
      </c>
      <c r="U130" s="144">
        <v>302</v>
      </c>
      <c r="V130" s="146">
        <v>392</v>
      </c>
      <c r="W130" s="145">
        <v>0</v>
      </c>
      <c r="X130" s="144">
        <v>6</v>
      </c>
      <c r="Y130" s="144">
        <v>3</v>
      </c>
      <c r="Z130" s="144">
        <v>35</v>
      </c>
      <c r="AA130" s="143"/>
      <c r="AB130" s="143" t="s">
        <v>364</v>
      </c>
      <c r="AF130" s="128"/>
      <c r="AG130" s="128"/>
    </row>
    <row r="131" spans="1:33" ht="15" customHeight="1" x14ac:dyDescent="0.3">
      <c r="A131" s="147" t="s">
        <v>15</v>
      </c>
      <c r="B131" s="147"/>
      <c r="C131" s="147"/>
      <c r="D131" s="135"/>
      <c r="E131" s="146">
        <v>24532</v>
      </c>
      <c r="F131" s="144">
        <v>1023</v>
      </c>
      <c r="G131" s="144">
        <v>1242</v>
      </c>
      <c r="H131" s="144">
        <v>1402</v>
      </c>
      <c r="I131" s="144">
        <v>1439</v>
      </c>
      <c r="J131" s="144">
        <v>1571</v>
      </c>
      <c r="K131" s="144">
        <v>1721</v>
      </c>
      <c r="L131" s="144">
        <v>1657</v>
      </c>
      <c r="M131" s="144">
        <v>1782</v>
      </c>
      <c r="N131" s="144">
        <v>2047</v>
      </c>
      <c r="O131" s="144">
        <v>2049</v>
      </c>
      <c r="P131" s="144">
        <v>2020</v>
      </c>
      <c r="Q131" s="144">
        <v>1711</v>
      </c>
      <c r="R131" s="144">
        <v>1296</v>
      </c>
      <c r="S131" s="144">
        <v>1116</v>
      </c>
      <c r="T131" s="144">
        <v>896</v>
      </c>
      <c r="U131" s="144">
        <v>529</v>
      </c>
      <c r="V131" s="146">
        <v>610</v>
      </c>
      <c r="W131" s="145">
        <v>0</v>
      </c>
      <c r="X131" s="144">
        <v>18</v>
      </c>
      <c r="Y131" s="144">
        <v>21</v>
      </c>
      <c r="Z131" s="144">
        <v>382</v>
      </c>
      <c r="AA131" s="143" t="s">
        <v>367</v>
      </c>
      <c r="AB131" s="143"/>
      <c r="AF131" s="128"/>
      <c r="AG131" s="128"/>
    </row>
    <row r="132" spans="1:33" ht="15" customHeight="1" x14ac:dyDescent="0.3">
      <c r="A132" s="147"/>
      <c r="B132" s="147" t="s">
        <v>353</v>
      </c>
      <c r="C132" s="147"/>
      <c r="D132" s="135"/>
      <c r="E132" s="146">
        <v>12223</v>
      </c>
      <c r="F132" s="144">
        <v>521</v>
      </c>
      <c r="G132" s="144">
        <v>643</v>
      </c>
      <c r="H132" s="144">
        <v>706</v>
      </c>
      <c r="I132" s="144">
        <v>800</v>
      </c>
      <c r="J132" s="144">
        <v>791</v>
      </c>
      <c r="K132" s="144">
        <v>892</v>
      </c>
      <c r="L132" s="144">
        <v>861</v>
      </c>
      <c r="M132" s="144">
        <v>921</v>
      </c>
      <c r="N132" s="144">
        <v>1037</v>
      </c>
      <c r="O132" s="144">
        <v>1026</v>
      </c>
      <c r="P132" s="144">
        <v>955</v>
      </c>
      <c r="Q132" s="144">
        <v>803</v>
      </c>
      <c r="R132" s="144">
        <v>618</v>
      </c>
      <c r="S132" s="144">
        <v>523</v>
      </c>
      <c r="T132" s="144">
        <v>403</v>
      </c>
      <c r="U132" s="144">
        <v>245</v>
      </c>
      <c r="V132" s="146">
        <v>251</v>
      </c>
      <c r="W132" s="145">
        <v>0</v>
      </c>
      <c r="X132" s="144">
        <v>11</v>
      </c>
      <c r="Y132" s="144">
        <v>17</v>
      </c>
      <c r="Z132" s="144">
        <v>199</v>
      </c>
      <c r="AA132" s="143"/>
      <c r="AB132" s="143" t="s">
        <v>365</v>
      </c>
      <c r="AF132" s="128"/>
      <c r="AG132" s="128"/>
    </row>
    <row r="133" spans="1:33" ht="15" customHeight="1" x14ac:dyDescent="0.3">
      <c r="A133" s="147"/>
      <c r="B133" s="147" t="s">
        <v>352</v>
      </c>
      <c r="C133" s="147"/>
      <c r="D133" s="135"/>
      <c r="E133" s="146">
        <v>12309</v>
      </c>
      <c r="F133" s="144">
        <v>502</v>
      </c>
      <c r="G133" s="144">
        <v>599</v>
      </c>
      <c r="H133" s="144">
        <v>696</v>
      </c>
      <c r="I133" s="144">
        <v>639</v>
      </c>
      <c r="J133" s="144">
        <v>780</v>
      </c>
      <c r="K133" s="144">
        <v>829</v>
      </c>
      <c r="L133" s="144">
        <v>796</v>
      </c>
      <c r="M133" s="144">
        <v>861</v>
      </c>
      <c r="N133" s="144">
        <v>1010</v>
      </c>
      <c r="O133" s="144">
        <v>1023</v>
      </c>
      <c r="P133" s="144">
        <v>1065</v>
      </c>
      <c r="Q133" s="144">
        <v>908</v>
      </c>
      <c r="R133" s="144">
        <v>678</v>
      </c>
      <c r="S133" s="144">
        <v>593</v>
      </c>
      <c r="T133" s="144">
        <v>493</v>
      </c>
      <c r="U133" s="144">
        <v>284</v>
      </c>
      <c r="V133" s="146">
        <v>359</v>
      </c>
      <c r="W133" s="145">
        <v>0</v>
      </c>
      <c r="X133" s="144">
        <v>7</v>
      </c>
      <c r="Y133" s="144">
        <v>4</v>
      </c>
      <c r="Z133" s="144">
        <v>183</v>
      </c>
      <c r="AA133" s="143"/>
      <c r="AB133" s="143" t="s">
        <v>364</v>
      </c>
      <c r="AF133" s="128"/>
      <c r="AG133" s="128"/>
    </row>
    <row r="134" spans="1:33" ht="15" customHeight="1" x14ac:dyDescent="0.3">
      <c r="A134" s="147" t="s">
        <v>11</v>
      </c>
      <c r="B134" s="147"/>
      <c r="C134" s="147"/>
      <c r="D134" s="135"/>
      <c r="E134" s="146">
        <v>24179</v>
      </c>
      <c r="F134" s="144">
        <v>1005</v>
      </c>
      <c r="G134" s="144">
        <v>1269</v>
      </c>
      <c r="H134" s="144">
        <v>1425</v>
      </c>
      <c r="I134" s="144">
        <v>1428</v>
      </c>
      <c r="J134" s="144">
        <v>1619</v>
      </c>
      <c r="K134" s="144">
        <v>1662</v>
      </c>
      <c r="L134" s="144">
        <v>1562</v>
      </c>
      <c r="M134" s="144">
        <v>1846</v>
      </c>
      <c r="N134" s="144">
        <v>1929</v>
      </c>
      <c r="O134" s="144">
        <v>2164</v>
      </c>
      <c r="P134" s="144">
        <v>1990</v>
      </c>
      <c r="Q134" s="144">
        <v>1644</v>
      </c>
      <c r="R134" s="144">
        <v>1249</v>
      </c>
      <c r="S134" s="144">
        <v>1055</v>
      </c>
      <c r="T134" s="144">
        <v>846</v>
      </c>
      <c r="U134" s="144">
        <v>503</v>
      </c>
      <c r="V134" s="146">
        <v>598</v>
      </c>
      <c r="W134" s="145">
        <v>0</v>
      </c>
      <c r="X134" s="144">
        <v>14</v>
      </c>
      <c r="Y134" s="144">
        <v>14</v>
      </c>
      <c r="Z134" s="144">
        <v>357</v>
      </c>
      <c r="AA134" s="143" t="s">
        <v>366</v>
      </c>
      <c r="AB134" s="143"/>
      <c r="AF134" s="128"/>
      <c r="AG134" s="128"/>
    </row>
    <row r="135" spans="1:33" ht="15" customHeight="1" x14ac:dyDescent="0.3">
      <c r="A135" s="147"/>
      <c r="B135" s="147" t="s">
        <v>353</v>
      </c>
      <c r="C135" s="147"/>
      <c r="D135" s="135"/>
      <c r="E135" s="146">
        <v>12017</v>
      </c>
      <c r="F135" s="144">
        <v>522</v>
      </c>
      <c r="G135" s="144">
        <v>674</v>
      </c>
      <c r="H135" s="144">
        <v>724</v>
      </c>
      <c r="I135" s="144">
        <v>740</v>
      </c>
      <c r="J135" s="144">
        <v>800</v>
      </c>
      <c r="K135" s="144">
        <v>895</v>
      </c>
      <c r="L135" s="144">
        <v>810</v>
      </c>
      <c r="M135" s="144">
        <v>964</v>
      </c>
      <c r="N135" s="144">
        <v>974</v>
      </c>
      <c r="O135" s="144">
        <v>1078</v>
      </c>
      <c r="P135" s="144">
        <v>971</v>
      </c>
      <c r="Q135" s="144">
        <v>768</v>
      </c>
      <c r="R135" s="144">
        <v>611</v>
      </c>
      <c r="S135" s="144">
        <v>461</v>
      </c>
      <c r="T135" s="144">
        <v>404</v>
      </c>
      <c r="U135" s="144">
        <v>219</v>
      </c>
      <c r="V135" s="146">
        <v>210</v>
      </c>
      <c r="W135" s="145">
        <v>0</v>
      </c>
      <c r="X135" s="144">
        <v>6</v>
      </c>
      <c r="Y135" s="144">
        <v>13</v>
      </c>
      <c r="Z135" s="144">
        <v>173</v>
      </c>
      <c r="AA135" s="143"/>
      <c r="AB135" s="143" t="s">
        <v>365</v>
      </c>
      <c r="AF135" s="128"/>
      <c r="AG135" s="128"/>
    </row>
    <row r="136" spans="1:33" ht="15" customHeight="1" x14ac:dyDescent="0.3">
      <c r="A136" s="147"/>
      <c r="B136" s="147" t="s">
        <v>352</v>
      </c>
      <c r="C136" s="147"/>
      <c r="D136" s="135"/>
      <c r="E136" s="146">
        <v>12162</v>
      </c>
      <c r="F136" s="144">
        <v>483</v>
      </c>
      <c r="G136" s="144">
        <v>595</v>
      </c>
      <c r="H136" s="144">
        <v>701</v>
      </c>
      <c r="I136" s="144">
        <v>688</v>
      </c>
      <c r="J136" s="144">
        <v>819</v>
      </c>
      <c r="K136" s="144">
        <v>767</v>
      </c>
      <c r="L136" s="144">
        <v>752</v>
      </c>
      <c r="M136" s="144">
        <v>882</v>
      </c>
      <c r="N136" s="144">
        <v>955</v>
      </c>
      <c r="O136" s="144">
        <v>1086</v>
      </c>
      <c r="P136" s="144">
        <v>1019</v>
      </c>
      <c r="Q136" s="144">
        <v>876</v>
      </c>
      <c r="R136" s="144">
        <v>638</v>
      </c>
      <c r="S136" s="144">
        <v>594</v>
      </c>
      <c r="T136" s="144">
        <v>442</v>
      </c>
      <c r="U136" s="144">
        <v>284</v>
      </c>
      <c r="V136" s="146">
        <v>388</v>
      </c>
      <c r="W136" s="145">
        <v>0</v>
      </c>
      <c r="X136" s="144">
        <v>8</v>
      </c>
      <c r="Y136" s="144">
        <v>1</v>
      </c>
      <c r="Z136" s="144">
        <v>184</v>
      </c>
      <c r="AA136" s="143"/>
      <c r="AB136" s="143" t="s">
        <v>364</v>
      </c>
      <c r="AF136" s="128"/>
      <c r="AG136" s="128"/>
    </row>
    <row r="137" spans="1:33" ht="15" customHeight="1" x14ac:dyDescent="0.3">
      <c r="A137" s="147" t="s">
        <v>7</v>
      </c>
      <c r="B137" s="147"/>
      <c r="C137" s="147"/>
      <c r="D137" s="135"/>
      <c r="E137" s="146">
        <v>36048</v>
      </c>
      <c r="F137" s="144">
        <v>1665</v>
      </c>
      <c r="G137" s="144">
        <v>1746</v>
      </c>
      <c r="H137" s="144">
        <v>1937</v>
      </c>
      <c r="I137" s="144">
        <v>2135</v>
      </c>
      <c r="J137" s="144">
        <v>2372</v>
      </c>
      <c r="K137" s="144">
        <v>2624</v>
      </c>
      <c r="L137" s="144">
        <v>2496</v>
      </c>
      <c r="M137" s="144">
        <v>2656</v>
      </c>
      <c r="N137" s="144">
        <v>2981</v>
      </c>
      <c r="O137" s="144">
        <v>3142</v>
      </c>
      <c r="P137" s="144">
        <v>2914</v>
      </c>
      <c r="Q137" s="144">
        <v>2553</v>
      </c>
      <c r="R137" s="144">
        <v>1846</v>
      </c>
      <c r="S137" s="144">
        <v>1594</v>
      </c>
      <c r="T137" s="144">
        <v>1202</v>
      </c>
      <c r="U137" s="144">
        <v>786</v>
      </c>
      <c r="V137" s="146">
        <v>1226</v>
      </c>
      <c r="W137" s="145">
        <v>0</v>
      </c>
      <c r="X137" s="144">
        <v>14</v>
      </c>
      <c r="Y137" s="144">
        <v>23</v>
      </c>
      <c r="Z137" s="144">
        <v>136</v>
      </c>
      <c r="AA137" s="143" t="s">
        <v>6</v>
      </c>
      <c r="AB137" s="143"/>
      <c r="AF137" s="128"/>
      <c r="AG137" s="128"/>
    </row>
    <row r="138" spans="1:33" ht="15" customHeight="1" x14ac:dyDescent="0.3">
      <c r="A138" s="147"/>
      <c r="B138" s="147" t="s">
        <v>353</v>
      </c>
      <c r="C138" s="147"/>
      <c r="D138" s="135"/>
      <c r="E138" s="146">
        <v>17617</v>
      </c>
      <c r="F138" s="144">
        <v>845</v>
      </c>
      <c r="G138" s="144">
        <v>888</v>
      </c>
      <c r="H138" s="144">
        <v>1032</v>
      </c>
      <c r="I138" s="144">
        <v>1108</v>
      </c>
      <c r="J138" s="144">
        <v>1175</v>
      </c>
      <c r="K138" s="144">
        <v>1346</v>
      </c>
      <c r="L138" s="144">
        <v>1309</v>
      </c>
      <c r="M138" s="144">
        <v>1313</v>
      </c>
      <c r="N138" s="144">
        <v>1509</v>
      </c>
      <c r="O138" s="144">
        <v>1536</v>
      </c>
      <c r="P138" s="144">
        <v>1371</v>
      </c>
      <c r="Q138" s="144">
        <v>1189</v>
      </c>
      <c r="R138" s="144">
        <v>855</v>
      </c>
      <c r="S138" s="144">
        <v>735</v>
      </c>
      <c r="T138" s="144">
        <v>532</v>
      </c>
      <c r="U138" s="144">
        <v>335</v>
      </c>
      <c r="V138" s="146">
        <v>443</v>
      </c>
      <c r="W138" s="145">
        <v>0</v>
      </c>
      <c r="X138" s="144">
        <v>10</v>
      </c>
      <c r="Y138" s="144">
        <v>16</v>
      </c>
      <c r="Z138" s="144">
        <v>70</v>
      </c>
      <c r="AA138" s="143"/>
      <c r="AB138" s="143" t="s">
        <v>365</v>
      </c>
      <c r="AF138" s="128"/>
      <c r="AG138" s="128"/>
    </row>
    <row r="139" spans="1:33" ht="15" customHeight="1" x14ac:dyDescent="0.3">
      <c r="A139" s="147"/>
      <c r="B139" s="147" t="s">
        <v>352</v>
      </c>
      <c r="C139" s="147"/>
      <c r="D139" s="135"/>
      <c r="E139" s="146">
        <v>18431</v>
      </c>
      <c r="F139" s="144">
        <v>820</v>
      </c>
      <c r="G139" s="144">
        <v>858</v>
      </c>
      <c r="H139" s="144">
        <v>905</v>
      </c>
      <c r="I139" s="144">
        <v>1027</v>
      </c>
      <c r="J139" s="144">
        <v>1197</v>
      </c>
      <c r="K139" s="144">
        <v>1278</v>
      </c>
      <c r="L139" s="144">
        <v>1187</v>
      </c>
      <c r="M139" s="144">
        <v>1343</v>
      </c>
      <c r="N139" s="144">
        <v>1472</v>
      </c>
      <c r="O139" s="144">
        <v>1606</v>
      </c>
      <c r="P139" s="144">
        <v>1543</v>
      </c>
      <c r="Q139" s="144">
        <v>1364</v>
      </c>
      <c r="R139" s="144">
        <v>991</v>
      </c>
      <c r="S139" s="144">
        <v>859</v>
      </c>
      <c r="T139" s="144">
        <v>670</v>
      </c>
      <c r="U139" s="144">
        <v>451</v>
      </c>
      <c r="V139" s="146">
        <v>783</v>
      </c>
      <c r="W139" s="145">
        <v>0</v>
      </c>
      <c r="X139" s="144">
        <v>4</v>
      </c>
      <c r="Y139" s="144">
        <v>7</v>
      </c>
      <c r="Z139" s="144">
        <v>66</v>
      </c>
      <c r="AA139" s="143"/>
      <c r="AB139" s="143" t="s">
        <v>364</v>
      </c>
      <c r="AF139" s="128"/>
      <c r="AG139" s="128"/>
    </row>
    <row r="140" spans="1:33" ht="4.1500000000000004" customHeight="1" x14ac:dyDescent="0.3">
      <c r="A140" s="142"/>
      <c r="B140" s="142"/>
      <c r="C140" s="142"/>
      <c r="D140" s="141"/>
      <c r="E140" s="140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40"/>
      <c r="W140" s="139"/>
      <c r="X140" s="138"/>
      <c r="Y140" s="138"/>
      <c r="Z140" s="138"/>
      <c r="AA140" s="137"/>
      <c r="AB140" s="137"/>
    </row>
    <row r="141" spans="1:33" ht="3" customHeight="1" x14ac:dyDescent="0.3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  <c r="AA141" s="136"/>
      <c r="AB141" s="136"/>
    </row>
    <row r="142" spans="1:33" ht="18" customHeight="1" x14ac:dyDescent="0.3">
      <c r="A142" s="135" t="s">
        <v>363</v>
      </c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 t="s">
        <v>241</v>
      </c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</row>
    <row r="143" spans="1:33" ht="18" customHeight="1" x14ac:dyDescent="0.3">
      <c r="A143" s="135" t="s">
        <v>0</v>
      </c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 t="s">
        <v>362</v>
      </c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</row>
    <row r="144" spans="1:33" ht="5.25" customHeight="1" x14ac:dyDescent="0.3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  <c r="AA144" s="134"/>
      <c r="AB144" s="134"/>
    </row>
    <row r="145" spans="32:33" ht="6" customHeight="1" x14ac:dyDescent="0.3">
      <c r="AF145" s="128"/>
    </row>
    <row r="146" spans="32:33" ht="17.25" customHeight="1" x14ac:dyDescent="0.3">
      <c r="AF146" s="128"/>
    </row>
    <row r="147" spans="32:33" ht="17.25" customHeight="1" x14ac:dyDescent="0.3">
      <c r="AF147" s="128"/>
    </row>
    <row r="148" spans="32:33" x14ac:dyDescent="0.3">
      <c r="AF148" s="128"/>
      <c r="AG148" s="133"/>
    </row>
    <row r="151" spans="32:33" x14ac:dyDescent="0.3">
      <c r="AF151" s="128"/>
      <c r="AG151" s="132"/>
    </row>
    <row r="152" spans="32:33" x14ac:dyDescent="0.3">
      <c r="AF152" s="128"/>
      <c r="AG152" s="131"/>
    </row>
    <row r="154" spans="32:33" x14ac:dyDescent="0.3">
      <c r="AF154" s="128"/>
      <c r="AG154" s="130"/>
    </row>
    <row r="155" spans="32:33" x14ac:dyDescent="0.3">
      <c r="AF155" s="128"/>
      <c r="AG155" s="130"/>
    </row>
    <row r="156" spans="32:33" x14ac:dyDescent="0.3">
      <c r="AF156" s="128"/>
      <c r="AG156" s="130"/>
    </row>
  </sheetData>
  <mergeCells count="13">
    <mergeCell ref="A40:D44"/>
    <mergeCell ref="F40:Z40"/>
    <mergeCell ref="AA40:AB44"/>
    <mergeCell ref="A4:D8"/>
    <mergeCell ref="F4:Z4"/>
    <mergeCell ref="AA4:AB8"/>
    <mergeCell ref="AA10:AB10"/>
    <mergeCell ref="A74:D78"/>
    <mergeCell ref="F74:Z74"/>
    <mergeCell ref="AA74:AB78"/>
    <mergeCell ref="A111:D115"/>
    <mergeCell ref="F111:Z111"/>
    <mergeCell ref="AA111:AB115"/>
  </mergeCells>
  <pageMargins left="0.31496062992126" right="0" top="0.74803149606299202" bottom="0" header="0.39370078740157499" footer="7.8740157480315001E-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>
      <selection activeCell="E103" sqref="E103"/>
    </sheetView>
  </sheetViews>
  <sheetFormatPr defaultRowHeight="18.75" x14ac:dyDescent="0.3"/>
  <cols>
    <col min="1" max="1" width="16.125" style="235" customWidth="1"/>
    <col min="2" max="6" width="8.5" style="235" customWidth="1"/>
    <col min="7" max="10" width="7" style="235" customWidth="1"/>
    <col min="11" max="11" width="18.875" style="235" bestFit="1" customWidth="1"/>
    <col min="12" max="12" width="28.625" style="235" bestFit="1" customWidth="1"/>
    <col min="13" max="16384" width="9" style="235"/>
  </cols>
  <sheetData>
    <row r="1" spans="1:14" s="253" customFormat="1" x14ac:dyDescent="0.3">
      <c r="A1" s="255" t="s">
        <v>429</v>
      </c>
      <c r="B1" s="254"/>
      <c r="J1" s="253" t="s">
        <v>427</v>
      </c>
    </row>
    <row r="2" spans="1:14" s="253" customFormat="1" x14ac:dyDescent="0.3">
      <c r="A2" s="255" t="s">
        <v>428</v>
      </c>
      <c r="B2" s="254"/>
      <c r="J2" s="253" t="s">
        <v>427</v>
      </c>
      <c r="M2" s="235"/>
      <c r="N2" s="235"/>
    </row>
    <row r="3" spans="1:14" s="236" customFormat="1" ht="17.25" customHeight="1" x14ac:dyDescent="0.3">
      <c r="A3" s="252" t="s">
        <v>426</v>
      </c>
      <c r="B3" s="251" t="s">
        <v>425</v>
      </c>
      <c r="C3" s="251"/>
      <c r="D3" s="251"/>
      <c r="E3" s="251"/>
      <c r="F3" s="251"/>
      <c r="G3" s="251" t="s">
        <v>424</v>
      </c>
      <c r="H3" s="251"/>
      <c r="I3" s="251"/>
      <c r="J3" s="251"/>
      <c r="K3" s="250" t="s">
        <v>423</v>
      </c>
      <c r="L3" s="249" t="s">
        <v>373</v>
      </c>
      <c r="M3" s="235"/>
      <c r="N3" s="235"/>
    </row>
    <row r="4" spans="1:14" s="236" customFormat="1" ht="17.25" customHeight="1" x14ac:dyDescent="0.3">
      <c r="A4" s="246"/>
      <c r="B4" s="248" t="s">
        <v>422</v>
      </c>
      <c r="C4" s="248"/>
      <c r="D4" s="248"/>
      <c r="E4" s="248"/>
      <c r="F4" s="248"/>
      <c r="G4" s="248" t="s">
        <v>421</v>
      </c>
      <c r="H4" s="248"/>
      <c r="I4" s="248"/>
      <c r="J4" s="248"/>
      <c r="K4" s="242" t="s">
        <v>420</v>
      </c>
      <c r="L4" s="244"/>
      <c r="M4" s="235"/>
      <c r="N4" s="235"/>
    </row>
    <row r="5" spans="1:14" s="236" customFormat="1" ht="17.25" customHeight="1" x14ac:dyDescent="0.3">
      <c r="A5" s="246"/>
      <c r="B5" s="247"/>
      <c r="C5" s="247"/>
      <c r="D5" s="247"/>
      <c r="E5" s="247"/>
      <c r="F5" s="247"/>
      <c r="G5" s="247"/>
      <c r="H5" s="247"/>
      <c r="I5" s="247"/>
      <c r="J5" s="247"/>
      <c r="K5" s="245" t="s">
        <v>419</v>
      </c>
      <c r="L5" s="244"/>
      <c r="M5" s="235"/>
      <c r="N5" s="235"/>
    </row>
    <row r="6" spans="1:14" s="236" customFormat="1" ht="17.25" customHeight="1" x14ac:dyDescent="0.3">
      <c r="A6" s="246"/>
      <c r="B6" s="245">
        <v>2559</v>
      </c>
      <c r="C6" s="245">
        <v>2560</v>
      </c>
      <c r="D6" s="245">
        <v>2561</v>
      </c>
      <c r="E6" s="245">
        <v>2562</v>
      </c>
      <c r="F6" s="245">
        <v>2563</v>
      </c>
      <c r="G6" s="245">
        <v>2560</v>
      </c>
      <c r="H6" s="245">
        <v>2561</v>
      </c>
      <c r="I6" s="245">
        <v>2562</v>
      </c>
      <c r="J6" s="245">
        <v>2563</v>
      </c>
      <c r="K6" s="245" t="s">
        <v>418</v>
      </c>
      <c r="L6" s="244"/>
      <c r="M6" s="235"/>
      <c r="N6" s="235"/>
    </row>
    <row r="7" spans="1:14" s="236" customFormat="1" x14ac:dyDescent="0.3">
      <c r="A7" s="243"/>
      <c r="B7" s="242" t="s">
        <v>417</v>
      </c>
      <c r="C7" s="242" t="s">
        <v>416</v>
      </c>
      <c r="D7" s="242" t="s">
        <v>415</v>
      </c>
      <c r="E7" s="242" t="s">
        <v>414</v>
      </c>
      <c r="F7" s="242" t="s">
        <v>413</v>
      </c>
      <c r="G7" s="242" t="s">
        <v>416</v>
      </c>
      <c r="H7" s="242" t="s">
        <v>415</v>
      </c>
      <c r="I7" s="242" t="s">
        <v>414</v>
      </c>
      <c r="J7" s="242" t="s">
        <v>413</v>
      </c>
      <c r="K7" s="242" t="s">
        <v>412</v>
      </c>
      <c r="L7" s="241"/>
      <c r="M7" s="235"/>
      <c r="N7" s="235"/>
    </row>
    <row r="8" spans="1:14" x14ac:dyDescent="0.3">
      <c r="A8" s="238" t="s">
        <v>411</v>
      </c>
      <c r="B8" s="240">
        <v>2631435</v>
      </c>
      <c r="C8" s="240">
        <v>2639226</v>
      </c>
      <c r="D8" s="240">
        <v>2646401</v>
      </c>
      <c r="E8" s="240">
        <v>2648927</v>
      </c>
      <c r="F8" s="240">
        <v>2633207</v>
      </c>
      <c r="G8" s="238">
        <v>0.3</v>
      </c>
      <c r="H8" s="238">
        <v>0.27</v>
      </c>
      <c r="I8" s="238">
        <v>0.1</v>
      </c>
      <c r="J8" s="238">
        <v>-0.6</v>
      </c>
      <c r="K8" s="239">
        <v>128.48695352446214</v>
      </c>
      <c r="L8" s="238" t="s">
        <v>410</v>
      </c>
    </row>
    <row r="9" spans="1:14" x14ac:dyDescent="0.3">
      <c r="A9" s="238" t="s">
        <v>195</v>
      </c>
      <c r="B9" s="240">
        <v>457163</v>
      </c>
      <c r="C9" s="240">
        <v>460187</v>
      </c>
      <c r="D9" s="240">
        <v>464939</v>
      </c>
      <c r="E9" s="240">
        <v>466848</v>
      </c>
      <c r="F9" s="240">
        <v>466713</v>
      </c>
      <c r="G9" s="238">
        <v>0.66</v>
      </c>
      <c r="H9" s="238">
        <v>1.03</v>
      </c>
      <c r="I9" s="238">
        <v>0.41</v>
      </c>
      <c r="J9" s="238">
        <v>-0.03</v>
      </c>
      <c r="K9" s="239">
        <v>617.67531855647724</v>
      </c>
      <c r="L9" s="238" t="s">
        <v>194</v>
      </c>
    </row>
    <row r="10" spans="1:14" x14ac:dyDescent="0.3">
      <c r="A10" s="238" t="s">
        <v>177</v>
      </c>
      <c r="B10" s="240">
        <v>96048</v>
      </c>
      <c r="C10" s="240">
        <v>96241</v>
      </c>
      <c r="D10" s="240">
        <v>96509</v>
      </c>
      <c r="E10" s="240">
        <v>96643</v>
      </c>
      <c r="F10" s="240">
        <v>96340</v>
      </c>
      <c r="G10" s="238">
        <v>0.2</v>
      </c>
      <c r="H10" s="238">
        <v>0.28000000000000003</v>
      </c>
      <c r="I10" s="238">
        <v>0.14000000000000001</v>
      </c>
      <c r="J10" s="238">
        <v>-0.31</v>
      </c>
      <c r="K10" s="239">
        <v>53.02581224327146</v>
      </c>
      <c r="L10" s="238" t="s">
        <v>399</v>
      </c>
    </row>
    <row r="11" spans="1:14" x14ac:dyDescent="0.3">
      <c r="A11" s="238" t="s">
        <v>169</v>
      </c>
      <c r="B11" s="240">
        <v>70527</v>
      </c>
      <c r="C11" s="240">
        <v>70668</v>
      </c>
      <c r="D11" s="240">
        <v>70587</v>
      </c>
      <c r="E11" s="240">
        <v>70615</v>
      </c>
      <c r="F11" s="240">
        <v>70456</v>
      </c>
      <c r="G11" s="238">
        <v>0.2</v>
      </c>
      <c r="H11" s="238">
        <v>-0.11</v>
      </c>
      <c r="I11" s="238">
        <v>0.04</v>
      </c>
      <c r="J11" s="238">
        <v>-0.23</v>
      </c>
      <c r="K11" s="239">
        <v>58.701641922983669</v>
      </c>
      <c r="L11" s="238" t="s">
        <v>398</v>
      </c>
    </row>
    <row r="12" spans="1:14" x14ac:dyDescent="0.3">
      <c r="A12" s="238" t="s">
        <v>163</v>
      </c>
      <c r="B12" s="240">
        <v>81411</v>
      </c>
      <c r="C12" s="240">
        <v>81334</v>
      </c>
      <c r="D12" s="240">
        <v>81281</v>
      </c>
      <c r="E12" s="240">
        <v>81144</v>
      </c>
      <c r="F12" s="240">
        <v>79508</v>
      </c>
      <c r="G12" s="238">
        <v>-0.09</v>
      </c>
      <c r="H12" s="238">
        <v>-7.0000000000000007E-2</v>
      </c>
      <c r="I12" s="238">
        <v>-0.17</v>
      </c>
      <c r="J12" s="238">
        <v>-2.04</v>
      </c>
      <c r="K12" s="239">
        <v>174.84392077178677</v>
      </c>
      <c r="L12" s="238" t="s">
        <v>397</v>
      </c>
    </row>
    <row r="13" spans="1:14" x14ac:dyDescent="0.3">
      <c r="A13" s="238" t="s">
        <v>157</v>
      </c>
      <c r="B13" s="240">
        <v>21170</v>
      </c>
      <c r="C13" s="240">
        <v>21191</v>
      </c>
      <c r="D13" s="240">
        <v>21163</v>
      </c>
      <c r="E13" s="240">
        <v>21103</v>
      </c>
      <c r="F13" s="240">
        <v>20702</v>
      </c>
      <c r="G13" s="238">
        <v>0.1</v>
      </c>
      <c r="H13" s="238">
        <v>-0.13</v>
      </c>
      <c r="I13" s="238">
        <v>-0.28000000000000003</v>
      </c>
      <c r="J13" s="238">
        <v>-1.92</v>
      </c>
      <c r="K13" s="239">
        <v>94.583666476299257</v>
      </c>
      <c r="L13" s="238" t="s">
        <v>396</v>
      </c>
    </row>
    <row r="14" spans="1:14" x14ac:dyDescent="0.3">
      <c r="A14" s="238" t="s">
        <v>153</v>
      </c>
      <c r="B14" s="240">
        <v>71403</v>
      </c>
      <c r="C14" s="240">
        <v>71716</v>
      </c>
      <c r="D14" s="240">
        <v>71782</v>
      </c>
      <c r="E14" s="240">
        <v>71821</v>
      </c>
      <c r="F14" s="240">
        <v>71617</v>
      </c>
      <c r="G14" s="238">
        <v>0.44</v>
      </c>
      <c r="H14" s="238">
        <v>0.09</v>
      </c>
      <c r="I14" s="238">
        <v>0.05</v>
      </c>
      <c r="J14" s="238">
        <v>-0.28000000000000003</v>
      </c>
      <c r="K14" s="239">
        <v>142.75662185651183</v>
      </c>
      <c r="L14" s="238" t="s">
        <v>395</v>
      </c>
    </row>
    <row r="15" spans="1:14" x14ac:dyDescent="0.3">
      <c r="A15" s="238" t="s">
        <v>148</v>
      </c>
      <c r="B15" s="240">
        <v>82100</v>
      </c>
      <c r="C15" s="240">
        <v>82462</v>
      </c>
      <c r="D15" s="240">
        <v>82699</v>
      </c>
      <c r="E15" s="240">
        <v>83119</v>
      </c>
      <c r="F15" s="240">
        <v>83322</v>
      </c>
      <c r="G15" s="238">
        <v>0.44</v>
      </c>
      <c r="H15" s="238">
        <v>0.28999999999999998</v>
      </c>
      <c r="I15" s="238">
        <v>0.51</v>
      </c>
      <c r="J15" s="238">
        <v>0.24</v>
      </c>
      <c r="K15" s="239">
        <v>165.34865860846134</v>
      </c>
      <c r="L15" s="238" t="s">
        <v>394</v>
      </c>
    </row>
    <row r="16" spans="1:14" x14ac:dyDescent="0.3">
      <c r="A16" s="238" t="s">
        <v>140</v>
      </c>
      <c r="B16" s="240">
        <v>128611</v>
      </c>
      <c r="C16" s="240">
        <v>128946</v>
      </c>
      <c r="D16" s="240">
        <v>129019</v>
      </c>
      <c r="E16" s="240">
        <v>129028</v>
      </c>
      <c r="F16" s="240">
        <v>128507</v>
      </c>
      <c r="G16" s="238">
        <v>0.26</v>
      </c>
      <c r="H16" s="238">
        <v>0.06</v>
      </c>
      <c r="I16" s="238">
        <v>0.01</v>
      </c>
      <c r="J16" s="238">
        <v>-0.4</v>
      </c>
      <c r="K16" s="239">
        <v>89.981885567481683</v>
      </c>
      <c r="L16" s="238" t="s">
        <v>393</v>
      </c>
    </row>
    <row r="17" spans="1:12" x14ac:dyDescent="0.3">
      <c r="A17" s="238" t="s">
        <v>132</v>
      </c>
      <c r="B17" s="240">
        <v>71944</v>
      </c>
      <c r="C17" s="240">
        <v>71922</v>
      </c>
      <c r="D17" s="240">
        <v>71775</v>
      </c>
      <c r="E17" s="240">
        <v>71726</v>
      </c>
      <c r="F17" s="240">
        <v>71034</v>
      </c>
      <c r="G17" s="238">
        <v>-0.03</v>
      </c>
      <c r="H17" s="238">
        <v>-0.2</v>
      </c>
      <c r="I17" s="238">
        <v>-7.0000000000000007E-2</v>
      </c>
      <c r="J17" s="238">
        <v>-0.97</v>
      </c>
      <c r="K17" s="239">
        <v>131.06049144455474</v>
      </c>
      <c r="L17" s="238" t="s">
        <v>392</v>
      </c>
    </row>
    <row r="18" spans="1:12" x14ac:dyDescent="0.3">
      <c r="A18" s="238" t="s">
        <v>124</v>
      </c>
      <c r="B18" s="240">
        <v>127224</v>
      </c>
      <c r="C18" s="240">
        <v>127251</v>
      </c>
      <c r="D18" s="240">
        <v>127218</v>
      </c>
      <c r="E18" s="240">
        <v>127184</v>
      </c>
      <c r="F18" s="240">
        <v>124992</v>
      </c>
      <c r="G18" s="238">
        <v>0.02</v>
      </c>
      <c r="H18" s="238">
        <v>-0.03</v>
      </c>
      <c r="I18" s="238">
        <v>-0.03</v>
      </c>
      <c r="J18" s="238">
        <v>-1.74</v>
      </c>
      <c r="K18" s="239">
        <v>184.63147414772351</v>
      </c>
      <c r="L18" s="238" t="s">
        <v>391</v>
      </c>
    </row>
    <row r="19" spans="1:12" x14ac:dyDescent="0.3">
      <c r="A19" s="238" t="s">
        <v>110</v>
      </c>
      <c r="B19" s="240">
        <v>43288</v>
      </c>
      <c r="C19" s="240">
        <v>43300</v>
      </c>
      <c r="D19" s="240">
        <v>43354</v>
      </c>
      <c r="E19" s="240">
        <v>43281</v>
      </c>
      <c r="F19" s="240">
        <v>43024</v>
      </c>
      <c r="G19" s="238">
        <v>0.03</v>
      </c>
      <c r="H19" s="238">
        <v>0.12</v>
      </c>
      <c r="I19" s="238">
        <v>-0.17</v>
      </c>
      <c r="J19" s="238">
        <v>-0.6</v>
      </c>
      <c r="K19" s="239">
        <v>144.48784124606658</v>
      </c>
      <c r="L19" s="238" t="s">
        <v>390</v>
      </c>
    </row>
    <row r="20" spans="1:12" x14ac:dyDescent="0.3">
      <c r="A20" s="238" t="s">
        <v>104</v>
      </c>
      <c r="B20" s="240">
        <v>83043</v>
      </c>
      <c r="C20" s="240">
        <v>83009</v>
      </c>
      <c r="D20" s="240">
        <v>82956</v>
      </c>
      <c r="E20" s="240">
        <v>82686</v>
      </c>
      <c r="F20" s="240">
        <v>81165</v>
      </c>
      <c r="G20" s="238">
        <v>-0.04</v>
      </c>
      <c r="H20" s="238">
        <v>-0.06</v>
      </c>
      <c r="I20" s="238">
        <v>-0.33</v>
      </c>
      <c r="J20" s="238">
        <v>-1.86</v>
      </c>
      <c r="K20" s="239">
        <v>266.09032613399421</v>
      </c>
      <c r="L20" s="238" t="s">
        <v>389</v>
      </c>
    </row>
    <row r="21" spans="1:12" x14ac:dyDescent="0.3">
      <c r="A21" s="238" t="s">
        <v>100</v>
      </c>
      <c r="B21" s="240">
        <v>77797</v>
      </c>
      <c r="C21" s="240">
        <v>77787</v>
      </c>
      <c r="D21" s="240">
        <v>77767</v>
      </c>
      <c r="E21" s="240">
        <v>77634</v>
      </c>
      <c r="F21" s="240">
        <v>77537</v>
      </c>
      <c r="G21" s="238">
        <v>-0.01</v>
      </c>
      <c r="H21" s="238">
        <v>-0.03</v>
      </c>
      <c r="I21" s="238">
        <v>-0.17</v>
      </c>
      <c r="J21" s="238">
        <v>-0.13</v>
      </c>
      <c r="K21" s="239">
        <v>129.08891730264648</v>
      </c>
      <c r="L21" s="238" t="s">
        <v>388</v>
      </c>
    </row>
    <row r="22" spans="1:12" x14ac:dyDescent="0.3">
      <c r="A22" s="238" t="s">
        <v>96</v>
      </c>
      <c r="B22" s="240">
        <v>117409</v>
      </c>
      <c r="C22" s="240">
        <v>117590</v>
      </c>
      <c r="D22" s="240">
        <v>117473</v>
      </c>
      <c r="E22" s="240">
        <v>117464</v>
      </c>
      <c r="F22" s="240">
        <v>116223</v>
      </c>
      <c r="G22" s="238">
        <v>0.15</v>
      </c>
      <c r="H22" s="238">
        <v>-0.1</v>
      </c>
      <c r="I22" s="238">
        <v>-0.01</v>
      </c>
      <c r="J22" s="238">
        <v>-1.06</v>
      </c>
      <c r="K22" s="239">
        <v>84.56757919001457</v>
      </c>
      <c r="L22" s="238" t="s">
        <v>387</v>
      </c>
    </row>
    <row r="23" spans="1:12" x14ac:dyDescent="0.3">
      <c r="A23" s="238" t="s">
        <v>88</v>
      </c>
      <c r="B23" s="240">
        <v>130148</v>
      </c>
      <c r="C23" s="240">
        <v>130249</v>
      </c>
      <c r="D23" s="240">
        <v>130437</v>
      </c>
      <c r="E23" s="240">
        <v>130043</v>
      </c>
      <c r="F23" s="240">
        <v>128283</v>
      </c>
      <c r="G23" s="238">
        <v>0.08</v>
      </c>
      <c r="H23" s="238">
        <v>0.14000000000000001</v>
      </c>
      <c r="I23" s="238">
        <v>-0.3</v>
      </c>
      <c r="J23" s="238">
        <v>-1.36</v>
      </c>
      <c r="K23" s="239">
        <v>143.03394802597029</v>
      </c>
      <c r="L23" s="238" t="s">
        <v>386</v>
      </c>
    </row>
    <row r="24" spans="1:12" x14ac:dyDescent="0.3">
      <c r="A24" s="238" t="s">
        <v>83</v>
      </c>
      <c r="B24" s="240">
        <v>75967</v>
      </c>
      <c r="C24" s="240">
        <v>76115</v>
      </c>
      <c r="D24" s="240">
        <v>76168</v>
      </c>
      <c r="E24" s="240">
        <v>76290</v>
      </c>
      <c r="F24" s="240">
        <v>76303</v>
      </c>
      <c r="G24" s="238">
        <v>0.19</v>
      </c>
      <c r="H24" s="238">
        <v>7.0000000000000007E-2</v>
      </c>
      <c r="I24" s="238">
        <v>0.16</v>
      </c>
      <c r="J24" s="238">
        <v>0.02</v>
      </c>
      <c r="K24" s="239">
        <v>154.09299742515273</v>
      </c>
      <c r="L24" s="238" t="s">
        <v>385</v>
      </c>
    </row>
    <row r="25" spans="1:12" x14ac:dyDescent="0.3">
      <c r="A25" s="238" t="s">
        <v>77</v>
      </c>
      <c r="B25" s="240">
        <v>83241</v>
      </c>
      <c r="C25" s="240">
        <v>83319</v>
      </c>
      <c r="D25" s="240">
        <v>83375</v>
      </c>
      <c r="E25" s="240">
        <v>83227</v>
      </c>
      <c r="F25" s="240">
        <v>82891</v>
      </c>
      <c r="G25" s="238">
        <v>0.09</v>
      </c>
      <c r="H25" s="238">
        <v>7.0000000000000007E-2</v>
      </c>
      <c r="I25" s="238">
        <v>-0.18</v>
      </c>
      <c r="J25" s="238">
        <v>-0.4</v>
      </c>
      <c r="K25" s="239">
        <v>153.34084396568787</v>
      </c>
      <c r="L25" s="238" t="s">
        <v>384</v>
      </c>
    </row>
    <row r="26" spans="1:12" x14ac:dyDescent="0.3">
      <c r="A26" s="238" t="s">
        <v>73</v>
      </c>
      <c r="B26" s="240">
        <v>83500</v>
      </c>
      <c r="C26" s="240">
        <v>84051</v>
      </c>
      <c r="D26" s="240">
        <v>84330</v>
      </c>
      <c r="E26" s="240">
        <v>84669</v>
      </c>
      <c r="F26" s="240">
        <v>84840</v>
      </c>
      <c r="G26" s="238">
        <v>0.66</v>
      </c>
      <c r="H26" s="238">
        <v>0.33</v>
      </c>
      <c r="I26" s="238">
        <v>0.4</v>
      </c>
      <c r="J26" s="238">
        <v>0.2</v>
      </c>
      <c r="K26" s="239">
        <v>108.37283627960805</v>
      </c>
      <c r="L26" s="238" t="s">
        <v>383</v>
      </c>
    </row>
    <row r="27" spans="1:12" x14ac:dyDescent="0.3">
      <c r="A27" s="238" t="s">
        <v>67</v>
      </c>
      <c r="B27" s="240">
        <v>29771</v>
      </c>
      <c r="C27" s="240">
        <v>29919</v>
      </c>
      <c r="D27" s="240">
        <v>29967</v>
      </c>
      <c r="E27" s="240">
        <v>30017</v>
      </c>
      <c r="F27" s="240">
        <v>30087</v>
      </c>
      <c r="G27" s="238">
        <v>0.5</v>
      </c>
      <c r="H27" s="238">
        <v>0.16</v>
      </c>
      <c r="I27" s="238">
        <v>0.17</v>
      </c>
      <c r="J27" s="238">
        <v>0.23</v>
      </c>
      <c r="K27" s="239">
        <v>147.77142015176446</v>
      </c>
      <c r="L27" s="238" t="s">
        <v>382</v>
      </c>
    </row>
    <row r="28" spans="1:12" x14ac:dyDescent="0.3">
      <c r="A28" s="238" t="s">
        <v>63</v>
      </c>
      <c r="B28" s="240">
        <v>125619</v>
      </c>
      <c r="C28" s="240">
        <v>125935</v>
      </c>
      <c r="D28" s="240">
        <v>126039</v>
      </c>
      <c r="E28" s="240">
        <v>126145</v>
      </c>
      <c r="F28" s="240">
        <v>124310</v>
      </c>
      <c r="G28" s="238">
        <v>0.25</v>
      </c>
      <c r="H28" s="238">
        <v>0.08</v>
      </c>
      <c r="I28" s="238">
        <v>0.08</v>
      </c>
      <c r="J28" s="238">
        <v>-1.47</v>
      </c>
      <c r="K28" s="239">
        <v>99.68181366212589</v>
      </c>
      <c r="L28" s="238" t="s">
        <v>381</v>
      </c>
    </row>
    <row r="29" spans="1:12" x14ac:dyDescent="0.3">
      <c r="A29" s="238" t="s">
        <v>53</v>
      </c>
      <c r="B29" s="240">
        <v>193824</v>
      </c>
      <c r="C29" s="240">
        <v>194812</v>
      </c>
      <c r="D29" s="240">
        <v>196140</v>
      </c>
      <c r="E29" s="240">
        <v>196888</v>
      </c>
      <c r="F29" s="240">
        <v>196811</v>
      </c>
      <c r="G29" s="238">
        <v>0.51</v>
      </c>
      <c r="H29" s="238">
        <v>0.68</v>
      </c>
      <c r="I29" s="238">
        <v>0.38</v>
      </c>
      <c r="J29" s="238">
        <v>-0.04</v>
      </c>
      <c r="K29" s="239">
        <v>107.83171740902756</v>
      </c>
      <c r="L29" s="238" t="s">
        <v>380</v>
      </c>
    </row>
    <row r="30" spans="1:12" x14ac:dyDescent="0.3">
      <c r="A30" s="238" t="s">
        <v>41</v>
      </c>
      <c r="B30" s="240">
        <v>60534</v>
      </c>
      <c r="C30" s="240">
        <v>60778</v>
      </c>
      <c r="D30" s="240">
        <v>60892</v>
      </c>
      <c r="E30" s="240">
        <v>60976</v>
      </c>
      <c r="F30" s="240">
        <v>60793</v>
      </c>
      <c r="G30" s="238">
        <v>0.4</v>
      </c>
      <c r="H30" s="238">
        <v>0.19</v>
      </c>
      <c r="I30" s="238">
        <v>0.14000000000000001</v>
      </c>
      <c r="J30" s="238">
        <v>-0.3</v>
      </c>
      <c r="K30" s="239">
        <v>102.96080264477143</v>
      </c>
      <c r="L30" s="238" t="s">
        <v>379</v>
      </c>
    </row>
    <row r="31" spans="1:12" x14ac:dyDescent="0.3">
      <c r="A31" s="238" t="s">
        <v>39</v>
      </c>
      <c r="B31" s="240">
        <v>37190</v>
      </c>
      <c r="C31" s="240">
        <v>37286</v>
      </c>
      <c r="D31" s="240">
        <v>37274</v>
      </c>
      <c r="E31" s="240">
        <v>37186</v>
      </c>
      <c r="F31" s="240">
        <v>36835</v>
      </c>
      <c r="G31" s="238">
        <v>0.26</v>
      </c>
      <c r="H31" s="238">
        <v>-0.03</v>
      </c>
      <c r="I31" s="238">
        <v>-0.24</v>
      </c>
      <c r="J31" s="238">
        <v>-0.95</v>
      </c>
      <c r="K31" s="239">
        <v>343.42426672136344</v>
      </c>
      <c r="L31" s="238" t="s">
        <v>378</v>
      </c>
    </row>
    <row r="32" spans="1:12" x14ac:dyDescent="0.3">
      <c r="A32" s="238" t="s">
        <v>37</v>
      </c>
      <c r="B32" s="240">
        <v>25627</v>
      </c>
      <c r="C32" s="240">
        <v>25630</v>
      </c>
      <c r="D32" s="240">
        <v>25591</v>
      </c>
      <c r="E32" s="240">
        <v>25458</v>
      </c>
      <c r="F32" s="240">
        <v>25237</v>
      </c>
      <c r="G32" s="238">
        <v>0.01</v>
      </c>
      <c r="H32" s="238">
        <v>-0.15</v>
      </c>
      <c r="I32" s="238">
        <v>-0.52</v>
      </c>
      <c r="J32" s="238">
        <v>-0.87</v>
      </c>
      <c r="K32" s="239">
        <v>130.48648704545337</v>
      </c>
      <c r="L32" s="238" t="s">
        <v>377</v>
      </c>
    </row>
    <row r="33" spans="1:14" x14ac:dyDescent="0.3">
      <c r="A33" s="238" t="s">
        <v>33</v>
      </c>
      <c r="B33" s="240">
        <v>44639</v>
      </c>
      <c r="C33" s="240">
        <v>44925</v>
      </c>
      <c r="D33" s="240">
        <v>45133</v>
      </c>
      <c r="E33" s="240">
        <v>45205</v>
      </c>
      <c r="F33" s="240">
        <v>45282</v>
      </c>
      <c r="G33" s="238">
        <v>0.64</v>
      </c>
      <c r="H33" s="238">
        <v>0.46</v>
      </c>
      <c r="I33" s="238">
        <v>0.16</v>
      </c>
      <c r="J33" s="238">
        <v>0.17</v>
      </c>
      <c r="K33" s="239">
        <v>40.072708221976001</v>
      </c>
      <c r="L33" s="238" t="s">
        <v>372</v>
      </c>
    </row>
    <row r="34" spans="1:14" x14ac:dyDescent="0.3">
      <c r="A34" s="238" t="s">
        <v>29</v>
      </c>
      <c r="B34" s="240">
        <v>25005</v>
      </c>
      <c r="C34" s="240">
        <v>25102</v>
      </c>
      <c r="D34" s="240">
        <v>25167</v>
      </c>
      <c r="E34" s="240">
        <v>25222</v>
      </c>
      <c r="F34" s="240">
        <v>25305</v>
      </c>
      <c r="G34" s="238">
        <v>0.39</v>
      </c>
      <c r="H34" s="238">
        <v>0.26</v>
      </c>
      <c r="I34" s="238">
        <v>0.22</v>
      </c>
      <c r="J34" s="238">
        <v>0.33</v>
      </c>
      <c r="K34" s="239">
        <v>70.790147287146993</v>
      </c>
      <c r="L34" s="238" t="s">
        <v>409</v>
      </c>
    </row>
    <row r="35" spans="1:14" x14ac:dyDescent="0.3">
      <c r="A35" s="238" t="s">
        <v>27</v>
      </c>
      <c r="B35" s="240">
        <v>28063</v>
      </c>
      <c r="C35" s="240">
        <v>28126</v>
      </c>
      <c r="D35" s="240">
        <v>28067</v>
      </c>
      <c r="E35" s="240">
        <v>27963</v>
      </c>
      <c r="F35" s="240">
        <v>27837</v>
      </c>
      <c r="G35" s="238">
        <v>0.22</v>
      </c>
      <c r="H35" s="238">
        <v>-0.21</v>
      </c>
      <c r="I35" s="238">
        <v>-0.37</v>
      </c>
      <c r="J35" s="238">
        <v>-0.45</v>
      </c>
      <c r="K35" s="239">
        <v>108.94169582266889</v>
      </c>
      <c r="L35" s="238" t="s">
        <v>408</v>
      </c>
    </row>
    <row r="36" spans="1:14" x14ac:dyDescent="0.3">
      <c r="A36" s="238" t="s">
        <v>23</v>
      </c>
      <c r="B36" s="240">
        <v>41843</v>
      </c>
      <c r="C36" s="240">
        <v>41856</v>
      </c>
      <c r="D36" s="240">
        <v>41806</v>
      </c>
      <c r="E36" s="240">
        <v>41828</v>
      </c>
      <c r="F36" s="240">
        <v>40732</v>
      </c>
      <c r="G36" s="238">
        <v>0.03</v>
      </c>
      <c r="H36" s="238">
        <v>-0.12</v>
      </c>
      <c r="I36" s="238">
        <v>0.05</v>
      </c>
      <c r="J36" s="238">
        <v>-2.66</v>
      </c>
      <c r="K36" s="239">
        <v>113.29487486162182</v>
      </c>
      <c r="L36" s="238" t="s">
        <v>407</v>
      </c>
    </row>
    <row r="37" spans="1:14" x14ac:dyDescent="0.3">
      <c r="A37" s="238" t="s">
        <v>19</v>
      </c>
      <c r="B37" s="240">
        <v>32669</v>
      </c>
      <c r="C37" s="240">
        <v>32806</v>
      </c>
      <c r="D37" s="240">
        <v>32796</v>
      </c>
      <c r="E37" s="240">
        <v>32755</v>
      </c>
      <c r="F37" s="240">
        <v>32702</v>
      </c>
      <c r="G37" s="238">
        <v>0.42</v>
      </c>
      <c r="H37" s="238">
        <v>-0.03</v>
      </c>
      <c r="I37" s="238">
        <v>-0.13</v>
      </c>
      <c r="J37" s="238">
        <v>-0.16</v>
      </c>
      <c r="K37" s="239">
        <v>106.01801871897867</v>
      </c>
      <c r="L37" s="238" t="s">
        <v>406</v>
      </c>
    </row>
    <row r="38" spans="1:14" x14ac:dyDescent="0.3">
      <c r="A38" s="238" t="s">
        <v>15</v>
      </c>
      <c r="B38" s="240">
        <v>24612</v>
      </c>
      <c r="C38" s="240">
        <v>24585</v>
      </c>
      <c r="D38" s="240">
        <v>24553</v>
      </c>
      <c r="E38" s="240">
        <v>24532</v>
      </c>
      <c r="F38" s="240">
        <v>24038</v>
      </c>
      <c r="G38" s="238">
        <v>-0.11</v>
      </c>
      <c r="H38" s="238">
        <v>-0.13</v>
      </c>
      <c r="I38" s="238">
        <v>-0.09</v>
      </c>
      <c r="J38" s="238">
        <v>-2.0299999999999998</v>
      </c>
      <c r="K38" s="239">
        <v>224.87908469216879</v>
      </c>
      <c r="L38" s="238" t="s">
        <v>14</v>
      </c>
    </row>
    <row r="39" spans="1:14" x14ac:dyDescent="0.3">
      <c r="A39" s="238" t="s">
        <v>11</v>
      </c>
      <c r="B39" s="240">
        <v>24296</v>
      </c>
      <c r="C39" s="240">
        <v>24247</v>
      </c>
      <c r="D39" s="240">
        <v>24180</v>
      </c>
      <c r="E39" s="240">
        <v>24179</v>
      </c>
      <c r="F39" s="240">
        <v>23768</v>
      </c>
      <c r="G39" s="238">
        <v>-0.2</v>
      </c>
      <c r="H39" s="238">
        <v>-0.28000000000000003</v>
      </c>
      <c r="I39" s="238">
        <v>0</v>
      </c>
      <c r="J39" s="238">
        <v>-1.71</v>
      </c>
      <c r="K39" s="239">
        <v>145.97267004452635</v>
      </c>
      <c r="L39" s="238" t="s">
        <v>10</v>
      </c>
    </row>
    <row r="40" spans="1:14" x14ac:dyDescent="0.3">
      <c r="A40" s="238" t="s">
        <v>7</v>
      </c>
      <c r="B40" s="240">
        <v>35749</v>
      </c>
      <c r="C40" s="240">
        <v>35881</v>
      </c>
      <c r="D40" s="240">
        <v>35964</v>
      </c>
      <c r="E40" s="240">
        <v>36048</v>
      </c>
      <c r="F40" s="240">
        <v>36013</v>
      </c>
      <c r="G40" s="238">
        <v>0.37</v>
      </c>
      <c r="H40" s="238">
        <v>0.23</v>
      </c>
      <c r="I40" s="238">
        <v>0.23</v>
      </c>
      <c r="J40" s="238">
        <v>-0.1</v>
      </c>
      <c r="K40" s="239">
        <v>141.73157072410496</v>
      </c>
      <c r="L40" s="238" t="s">
        <v>6</v>
      </c>
    </row>
    <row r="41" spans="1:14" s="236" customFormat="1" x14ac:dyDescent="0.3">
      <c r="A41" s="237" t="s">
        <v>405</v>
      </c>
      <c r="C41" s="237"/>
      <c r="D41" s="237"/>
      <c r="E41" s="237"/>
      <c r="F41" s="237"/>
      <c r="G41" s="237"/>
      <c r="H41" s="237" t="s">
        <v>404</v>
      </c>
      <c r="I41" s="237"/>
      <c r="J41" s="237"/>
      <c r="K41" s="237"/>
      <c r="L41" s="237"/>
      <c r="M41" s="235"/>
      <c r="N41" s="235"/>
    </row>
  </sheetData>
  <mergeCells count="6">
    <mergeCell ref="L3:L7"/>
    <mergeCell ref="B4:F4"/>
    <mergeCell ref="G4:J4"/>
    <mergeCell ref="A3:A6"/>
    <mergeCell ref="B3:F3"/>
    <mergeCell ref="G3:J3"/>
  </mergeCells>
  <pageMargins left="0.70866141732283472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03" sqref="E103"/>
    </sheetView>
  </sheetViews>
  <sheetFormatPr defaultRowHeight="27.75" customHeight="1" x14ac:dyDescent="0.2"/>
  <cols>
    <col min="1" max="1" width="1.5" style="256" customWidth="1"/>
    <col min="2" max="2" width="21.25" style="256" customWidth="1"/>
    <col min="3" max="3" width="9.625" style="256" customWidth="1"/>
    <col min="4" max="10" width="8.875" style="256" customWidth="1"/>
    <col min="11" max="11" width="11.625" style="256" customWidth="1"/>
    <col min="12" max="12" width="32.75" style="256" customWidth="1"/>
    <col min="13" max="13" width="21.25" style="256" customWidth="1"/>
    <col min="14" max="22" width="9" style="256"/>
    <col min="23" max="23" width="28.75" style="256" customWidth="1"/>
    <col min="24" max="16384" width="9" style="256"/>
  </cols>
  <sheetData>
    <row r="1" spans="2:12" ht="27.75" customHeight="1" x14ac:dyDescent="0.3">
      <c r="B1" s="282" t="s">
        <v>566</v>
      </c>
    </row>
    <row r="2" spans="2:12" ht="27.75" customHeight="1" x14ac:dyDescent="0.3">
      <c r="B2" s="282" t="s">
        <v>565</v>
      </c>
    </row>
    <row r="3" spans="2:12" ht="27.75" customHeight="1" thickBot="1" x14ac:dyDescent="0.25"/>
    <row r="4" spans="2:12" ht="20.25" customHeight="1" thickBot="1" x14ac:dyDescent="0.25">
      <c r="B4" s="279" t="s">
        <v>564</v>
      </c>
      <c r="C4" s="281" t="s">
        <v>563</v>
      </c>
      <c r="D4" s="280"/>
      <c r="E4" s="279"/>
      <c r="F4" s="281" t="s">
        <v>562</v>
      </c>
      <c r="G4" s="280"/>
      <c r="H4" s="279"/>
      <c r="I4" s="281" t="s">
        <v>561</v>
      </c>
      <c r="J4" s="280"/>
      <c r="K4" s="279"/>
      <c r="L4" s="278"/>
    </row>
    <row r="5" spans="2:12" ht="20.25" customHeight="1" x14ac:dyDescent="0.2">
      <c r="B5" s="277"/>
      <c r="C5" s="276" t="s">
        <v>224</v>
      </c>
      <c r="D5" s="276" t="s">
        <v>353</v>
      </c>
      <c r="E5" s="276" t="s">
        <v>352</v>
      </c>
      <c r="F5" s="276" t="s">
        <v>224</v>
      </c>
      <c r="G5" s="276" t="s">
        <v>353</v>
      </c>
      <c r="H5" s="276" t="s">
        <v>352</v>
      </c>
      <c r="I5" s="276" t="s">
        <v>224</v>
      </c>
      <c r="J5" s="276" t="s">
        <v>353</v>
      </c>
      <c r="K5" s="276" t="s">
        <v>352</v>
      </c>
      <c r="L5" s="275" t="s">
        <v>560</v>
      </c>
    </row>
    <row r="6" spans="2:12" ht="20.25" customHeight="1" thickBot="1" x14ac:dyDescent="0.25">
      <c r="B6" s="274"/>
      <c r="C6" s="273" t="s">
        <v>196</v>
      </c>
      <c r="D6" s="273" t="s">
        <v>365</v>
      </c>
      <c r="E6" s="273" t="s">
        <v>364</v>
      </c>
      <c r="F6" s="273" t="s">
        <v>196</v>
      </c>
      <c r="G6" s="273" t="s">
        <v>365</v>
      </c>
      <c r="H6" s="273" t="s">
        <v>364</v>
      </c>
      <c r="I6" s="273" t="s">
        <v>196</v>
      </c>
      <c r="J6" s="273" t="s">
        <v>365</v>
      </c>
      <c r="K6" s="273" t="s">
        <v>364</v>
      </c>
      <c r="L6" s="272" t="s">
        <v>559</v>
      </c>
    </row>
    <row r="7" spans="2:12" ht="21" customHeight="1" x14ac:dyDescent="0.3">
      <c r="B7" s="271" t="s">
        <v>411</v>
      </c>
      <c r="C7" s="267">
        <v>2646401</v>
      </c>
      <c r="D7" s="267">
        <v>1303951</v>
      </c>
      <c r="E7" s="267">
        <v>1342450</v>
      </c>
      <c r="F7" s="267">
        <v>2648927</v>
      </c>
      <c r="G7" s="267">
        <v>1303944</v>
      </c>
      <c r="H7" s="267">
        <v>1344983</v>
      </c>
      <c r="I7" s="267">
        <v>2633207</v>
      </c>
      <c r="J7" s="267">
        <v>1294622</v>
      </c>
      <c r="K7" s="267">
        <v>1338585</v>
      </c>
      <c r="L7" s="270" t="s">
        <v>410</v>
      </c>
    </row>
    <row r="8" spans="2:12" ht="21" customHeight="1" x14ac:dyDescent="0.3">
      <c r="B8" s="265" t="s">
        <v>401</v>
      </c>
      <c r="C8" s="264">
        <v>635072</v>
      </c>
      <c r="D8" s="264">
        <v>311146</v>
      </c>
      <c r="E8" s="264">
        <v>323926</v>
      </c>
      <c r="F8" s="264">
        <v>631302</v>
      </c>
      <c r="G8" s="264">
        <v>308673</v>
      </c>
      <c r="H8" s="264">
        <v>322629</v>
      </c>
      <c r="I8" s="264">
        <v>623056</v>
      </c>
      <c r="J8" s="264">
        <v>304031</v>
      </c>
      <c r="K8" s="264">
        <v>319025</v>
      </c>
      <c r="L8" s="263" t="s">
        <v>400</v>
      </c>
    </row>
    <row r="9" spans="2:12" ht="21" customHeight="1" x14ac:dyDescent="0.3">
      <c r="B9" s="265" t="s">
        <v>5</v>
      </c>
      <c r="C9" s="264">
        <v>2011329</v>
      </c>
      <c r="D9" s="264">
        <v>992805</v>
      </c>
      <c r="E9" s="264">
        <v>1018524</v>
      </c>
      <c r="F9" s="264">
        <v>2017625</v>
      </c>
      <c r="G9" s="264">
        <v>995271</v>
      </c>
      <c r="H9" s="264">
        <v>1022354</v>
      </c>
      <c r="I9" s="264">
        <v>2010151</v>
      </c>
      <c r="J9" s="264">
        <v>990591</v>
      </c>
      <c r="K9" s="264">
        <v>1019560</v>
      </c>
      <c r="L9" s="263" t="s">
        <v>4</v>
      </c>
    </row>
    <row r="10" spans="2:12" ht="21" customHeight="1" x14ac:dyDescent="0.3">
      <c r="B10" s="268" t="s">
        <v>195</v>
      </c>
      <c r="C10" s="267">
        <v>464939</v>
      </c>
      <c r="D10" s="267">
        <v>227043</v>
      </c>
      <c r="E10" s="267">
        <v>237896</v>
      </c>
      <c r="F10" s="267">
        <v>466848</v>
      </c>
      <c r="G10" s="267">
        <v>227312</v>
      </c>
      <c r="H10" s="267">
        <v>239536</v>
      </c>
      <c r="I10" s="267">
        <v>466713</v>
      </c>
      <c r="J10" s="267">
        <v>226722</v>
      </c>
      <c r="K10" s="267">
        <v>239991</v>
      </c>
      <c r="L10" s="266" t="s">
        <v>194</v>
      </c>
    </row>
    <row r="11" spans="2:12" ht="21" customHeight="1" x14ac:dyDescent="0.3">
      <c r="B11" s="265" t="s">
        <v>558</v>
      </c>
      <c r="C11" s="264">
        <v>128217</v>
      </c>
      <c r="D11" s="264">
        <v>60138</v>
      </c>
      <c r="E11" s="264">
        <v>68079</v>
      </c>
      <c r="F11" s="264">
        <v>126391</v>
      </c>
      <c r="G11" s="264">
        <v>59231</v>
      </c>
      <c r="H11" s="264">
        <v>67160</v>
      </c>
      <c r="I11" s="264">
        <v>122730</v>
      </c>
      <c r="J11" s="264">
        <v>57205</v>
      </c>
      <c r="K11" s="264">
        <v>65525</v>
      </c>
      <c r="L11" s="263" t="s">
        <v>557</v>
      </c>
    </row>
    <row r="12" spans="2:12" ht="21" customHeight="1" x14ac:dyDescent="0.3">
      <c r="B12" s="265" t="s">
        <v>556</v>
      </c>
      <c r="C12" s="264">
        <v>7268</v>
      </c>
      <c r="D12" s="264">
        <v>3435</v>
      </c>
      <c r="E12" s="264">
        <v>3833</v>
      </c>
      <c r="F12" s="264">
        <v>7239</v>
      </c>
      <c r="G12" s="264">
        <v>3411</v>
      </c>
      <c r="H12" s="264">
        <v>3828</v>
      </c>
      <c r="I12" s="264">
        <v>7142</v>
      </c>
      <c r="J12" s="264">
        <v>3350</v>
      </c>
      <c r="K12" s="264">
        <v>3792</v>
      </c>
      <c r="L12" s="263" t="s">
        <v>555</v>
      </c>
    </row>
    <row r="13" spans="2:12" ht="21" customHeight="1" x14ac:dyDescent="0.3">
      <c r="B13" s="265" t="s">
        <v>554</v>
      </c>
      <c r="C13" s="264">
        <v>16662</v>
      </c>
      <c r="D13" s="264">
        <v>8335</v>
      </c>
      <c r="E13" s="264">
        <v>8327</v>
      </c>
      <c r="F13" s="264">
        <v>16583</v>
      </c>
      <c r="G13" s="264">
        <v>8155</v>
      </c>
      <c r="H13" s="264">
        <v>8428</v>
      </c>
      <c r="I13" s="264">
        <v>16700</v>
      </c>
      <c r="J13" s="264">
        <v>8272</v>
      </c>
      <c r="K13" s="264">
        <v>8428</v>
      </c>
      <c r="L13" s="263" t="s">
        <v>553</v>
      </c>
    </row>
    <row r="14" spans="2:12" ht="21" customHeight="1" x14ac:dyDescent="0.3">
      <c r="B14" s="265" t="s">
        <v>552</v>
      </c>
      <c r="C14" s="264">
        <v>17307</v>
      </c>
      <c r="D14" s="264">
        <v>12197</v>
      </c>
      <c r="E14" s="264">
        <v>5110</v>
      </c>
      <c r="F14" s="264">
        <v>16593</v>
      </c>
      <c r="G14" s="264">
        <v>11698</v>
      </c>
      <c r="H14" s="264">
        <v>4895</v>
      </c>
      <c r="I14" s="264">
        <v>15913</v>
      </c>
      <c r="J14" s="264">
        <v>11245</v>
      </c>
      <c r="K14" s="264">
        <v>4668</v>
      </c>
      <c r="L14" s="263" t="s">
        <v>551</v>
      </c>
    </row>
    <row r="15" spans="2:12" ht="21" customHeight="1" x14ac:dyDescent="0.3">
      <c r="B15" s="265" t="s">
        <v>550</v>
      </c>
      <c r="C15" s="264">
        <v>27565</v>
      </c>
      <c r="D15" s="264">
        <v>13138</v>
      </c>
      <c r="E15" s="264">
        <v>14427</v>
      </c>
      <c r="F15" s="264">
        <v>27733</v>
      </c>
      <c r="G15" s="264">
        <v>13250</v>
      </c>
      <c r="H15" s="264">
        <v>14483</v>
      </c>
      <c r="I15" s="264">
        <v>27740</v>
      </c>
      <c r="J15" s="264">
        <v>13232</v>
      </c>
      <c r="K15" s="264">
        <v>14508</v>
      </c>
      <c r="L15" s="263" t="s">
        <v>549</v>
      </c>
    </row>
    <row r="16" spans="2:12" ht="21" customHeight="1" x14ac:dyDescent="0.3">
      <c r="B16" s="265" t="s">
        <v>548</v>
      </c>
      <c r="C16" s="264">
        <v>29019</v>
      </c>
      <c r="D16" s="264">
        <v>15517</v>
      </c>
      <c r="E16" s="264">
        <v>13502</v>
      </c>
      <c r="F16" s="264">
        <v>28955</v>
      </c>
      <c r="G16" s="264">
        <v>15220</v>
      </c>
      <c r="H16" s="264">
        <v>13735</v>
      </c>
      <c r="I16" s="264">
        <v>29308</v>
      </c>
      <c r="J16" s="264">
        <v>15391</v>
      </c>
      <c r="K16" s="264">
        <v>13917</v>
      </c>
      <c r="L16" s="263" t="s">
        <v>547</v>
      </c>
    </row>
    <row r="17" spans="2:12" ht="21" customHeight="1" x14ac:dyDescent="0.3">
      <c r="B17" s="265" t="s">
        <v>546</v>
      </c>
      <c r="C17" s="264">
        <v>6158</v>
      </c>
      <c r="D17" s="264">
        <v>3069</v>
      </c>
      <c r="E17" s="264">
        <v>3089</v>
      </c>
      <c r="F17" s="264">
        <v>6175</v>
      </c>
      <c r="G17" s="264">
        <v>3097</v>
      </c>
      <c r="H17" s="264">
        <v>3078</v>
      </c>
      <c r="I17" s="264">
        <v>6164</v>
      </c>
      <c r="J17" s="264">
        <v>3094</v>
      </c>
      <c r="K17" s="264">
        <v>3070</v>
      </c>
      <c r="L17" s="263" t="s">
        <v>545</v>
      </c>
    </row>
    <row r="18" spans="2:12" ht="21" customHeight="1" x14ac:dyDescent="0.3">
      <c r="B18" s="265" t="s">
        <v>544</v>
      </c>
      <c r="C18" s="264">
        <v>9802</v>
      </c>
      <c r="D18" s="264">
        <v>4684</v>
      </c>
      <c r="E18" s="264">
        <v>5118</v>
      </c>
      <c r="F18" s="264">
        <v>9833</v>
      </c>
      <c r="G18" s="264">
        <v>4715</v>
      </c>
      <c r="H18" s="264">
        <v>5118</v>
      </c>
      <c r="I18" s="264">
        <v>9840</v>
      </c>
      <c r="J18" s="264">
        <v>4706</v>
      </c>
      <c r="K18" s="264">
        <v>5134</v>
      </c>
      <c r="L18" s="263" t="s">
        <v>543</v>
      </c>
    </row>
    <row r="19" spans="2:12" ht="21" customHeight="1" x14ac:dyDescent="0.3">
      <c r="B19" s="265" t="s">
        <v>5</v>
      </c>
      <c r="C19" s="264">
        <v>222941</v>
      </c>
      <c r="D19" s="264">
        <v>106530</v>
      </c>
      <c r="E19" s="264">
        <v>116411</v>
      </c>
      <c r="F19" s="264">
        <v>227346</v>
      </c>
      <c r="G19" s="264">
        <v>108535</v>
      </c>
      <c r="H19" s="264">
        <v>118811</v>
      </c>
      <c r="I19" s="264">
        <v>231176</v>
      </c>
      <c r="J19" s="264">
        <v>110227</v>
      </c>
      <c r="K19" s="264">
        <v>120949</v>
      </c>
      <c r="L19" s="263" t="s">
        <v>4</v>
      </c>
    </row>
    <row r="20" spans="2:12" ht="21" customHeight="1" x14ac:dyDescent="0.3">
      <c r="B20" s="268" t="s">
        <v>177</v>
      </c>
      <c r="C20" s="267">
        <v>96509</v>
      </c>
      <c r="D20" s="267">
        <v>47413</v>
      </c>
      <c r="E20" s="267">
        <v>49096</v>
      </c>
      <c r="F20" s="267">
        <v>96643</v>
      </c>
      <c r="G20" s="267">
        <v>47459</v>
      </c>
      <c r="H20" s="267">
        <v>49184</v>
      </c>
      <c r="I20" s="267">
        <v>96340</v>
      </c>
      <c r="J20" s="267">
        <v>47312</v>
      </c>
      <c r="K20" s="267">
        <v>49028</v>
      </c>
      <c r="L20" s="266" t="s">
        <v>399</v>
      </c>
    </row>
    <row r="21" spans="2:12" ht="21" customHeight="1" x14ac:dyDescent="0.3">
      <c r="B21" s="265" t="s">
        <v>542</v>
      </c>
      <c r="C21" s="264">
        <v>6235</v>
      </c>
      <c r="D21" s="264">
        <v>2944</v>
      </c>
      <c r="E21" s="264">
        <v>3291</v>
      </c>
      <c r="F21" s="264">
        <v>6195</v>
      </c>
      <c r="G21" s="264">
        <v>2929</v>
      </c>
      <c r="H21" s="264">
        <v>3266</v>
      </c>
      <c r="I21" s="264">
        <v>6151</v>
      </c>
      <c r="J21" s="264">
        <v>2905</v>
      </c>
      <c r="K21" s="264">
        <v>3246</v>
      </c>
      <c r="L21" s="263" t="s">
        <v>541</v>
      </c>
    </row>
    <row r="22" spans="2:12" ht="21" customHeight="1" x14ac:dyDescent="0.3">
      <c r="B22" s="265" t="s">
        <v>540</v>
      </c>
      <c r="C22" s="264">
        <v>6196</v>
      </c>
      <c r="D22" s="264">
        <v>2907</v>
      </c>
      <c r="E22" s="264">
        <v>3289</v>
      </c>
      <c r="F22" s="264">
        <v>6211</v>
      </c>
      <c r="G22" s="264">
        <v>2904</v>
      </c>
      <c r="H22" s="264">
        <v>3307</v>
      </c>
      <c r="I22" s="264">
        <v>6092</v>
      </c>
      <c r="J22" s="264">
        <v>2845</v>
      </c>
      <c r="K22" s="264">
        <v>3247</v>
      </c>
      <c r="L22" s="263" t="s">
        <v>539</v>
      </c>
    </row>
    <row r="23" spans="2:12" ht="21" customHeight="1" x14ac:dyDescent="0.3">
      <c r="B23" s="265" t="s">
        <v>538</v>
      </c>
      <c r="C23" s="264">
        <v>3659</v>
      </c>
      <c r="D23" s="264">
        <v>1807</v>
      </c>
      <c r="E23" s="264">
        <v>1852</v>
      </c>
      <c r="F23" s="264">
        <v>3648</v>
      </c>
      <c r="G23" s="264">
        <v>1802</v>
      </c>
      <c r="H23" s="264">
        <v>1846</v>
      </c>
      <c r="I23" s="264">
        <v>3655</v>
      </c>
      <c r="J23" s="264">
        <v>1801</v>
      </c>
      <c r="K23" s="264">
        <v>1854</v>
      </c>
      <c r="L23" s="263" t="s">
        <v>537</v>
      </c>
    </row>
    <row r="24" spans="2:12" ht="21" customHeight="1" x14ac:dyDescent="0.3">
      <c r="B24" s="265" t="s">
        <v>5</v>
      </c>
      <c r="C24" s="264">
        <v>80419</v>
      </c>
      <c r="D24" s="264">
        <v>39755</v>
      </c>
      <c r="E24" s="264">
        <v>40664</v>
      </c>
      <c r="F24" s="264">
        <v>80589</v>
      </c>
      <c r="G24" s="264">
        <v>39824</v>
      </c>
      <c r="H24" s="264">
        <v>40765</v>
      </c>
      <c r="I24" s="264">
        <v>80442</v>
      </c>
      <c r="J24" s="264">
        <v>39761</v>
      </c>
      <c r="K24" s="264">
        <v>40681</v>
      </c>
      <c r="L24" s="263" t="s">
        <v>4</v>
      </c>
    </row>
    <row r="25" spans="2:12" ht="21" customHeight="1" x14ac:dyDescent="0.3">
      <c r="B25" s="268" t="s">
        <v>169</v>
      </c>
      <c r="C25" s="267">
        <v>70587</v>
      </c>
      <c r="D25" s="267">
        <v>35030</v>
      </c>
      <c r="E25" s="267">
        <v>35557</v>
      </c>
      <c r="F25" s="267">
        <v>70615</v>
      </c>
      <c r="G25" s="267">
        <v>35006</v>
      </c>
      <c r="H25" s="267">
        <v>35609</v>
      </c>
      <c r="I25" s="267">
        <v>70456</v>
      </c>
      <c r="J25" s="267">
        <v>34881</v>
      </c>
      <c r="K25" s="267">
        <v>35575</v>
      </c>
      <c r="L25" s="266" t="s">
        <v>398</v>
      </c>
    </row>
    <row r="26" spans="2:12" ht="21" customHeight="1" x14ac:dyDescent="0.3">
      <c r="B26" s="265" t="s">
        <v>536</v>
      </c>
      <c r="C26" s="264">
        <v>5934</v>
      </c>
      <c r="D26" s="264">
        <v>2957</v>
      </c>
      <c r="E26" s="264">
        <v>2977</v>
      </c>
      <c r="F26" s="264">
        <v>5899</v>
      </c>
      <c r="G26" s="264">
        <v>2949</v>
      </c>
      <c r="H26" s="264">
        <v>2950</v>
      </c>
      <c r="I26" s="264">
        <v>5849</v>
      </c>
      <c r="J26" s="264">
        <v>2911</v>
      </c>
      <c r="K26" s="264">
        <v>2938</v>
      </c>
      <c r="L26" s="263" t="s">
        <v>535</v>
      </c>
    </row>
    <row r="27" spans="2:12" ht="21" customHeight="1" x14ac:dyDescent="0.3">
      <c r="B27" s="265" t="s">
        <v>534</v>
      </c>
      <c r="C27" s="264">
        <v>7695</v>
      </c>
      <c r="D27" s="264">
        <v>3711</v>
      </c>
      <c r="E27" s="264">
        <v>3984</v>
      </c>
      <c r="F27" s="264">
        <v>7687</v>
      </c>
      <c r="G27" s="264">
        <v>3703</v>
      </c>
      <c r="H27" s="264">
        <v>3984</v>
      </c>
      <c r="I27" s="264">
        <v>7649</v>
      </c>
      <c r="J27" s="264">
        <v>3688</v>
      </c>
      <c r="K27" s="264">
        <v>3961</v>
      </c>
      <c r="L27" s="263" t="s">
        <v>533</v>
      </c>
    </row>
    <row r="28" spans="2:12" ht="21" customHeight="1" x14ac:dyDescent="0.3">
      <c r="B28" s="265" t="s">
        <v>5</v>
      </c>
      <c r="C28" s="264">
        <v>56958</v>
      </c>
      <c r="D28" s="264">
        <v>28362</v>
      </c>
      <c r="E28" s="264">
        <v>28596</v>
      </c>
      <c r="F28" s="264">
        <v>57029</v>
      </c>
      <c r="G28" s="264">
        <v>28354</v>
      </c>
      <c r="H28" s="264">
        <v>28675</v>
      </c>
      <c r="I28" s="264">
        <v>56958</v>
      </c>
      <c r="J28" s="264">
        <v>28282</v>
      </c>
      <c r="K28" s="264">
        <v>28676</v>
      </c>
      <c r="L28" s="263" t="s">
        <v>4</v>
      </c>
    </row>
    <row r="29" spans="2:12" ht="21" customHeight="1" x14ac:dyDescent="0.3">
      <c r="B29" s="268" t="s">
        <v>163</v>
      </c>
      <c r="C29" s="267">
        <v>81281</v>
      </c>
      <c r="D29" s="267">
        <v>40038</v>
      </c>
      <c r="E29" s="267">
        <v>41243</v>
      </c>
      <c r="F29" s="267">
        <v>81144</v>
      </c>
      <c r="G29" s="267">
        <v>39936</v>
      </c>
      <c r="H29" s="267">
        <v>41208</v>
      </c>
      <c r="I29" s="267">
        <v>79508</v>
      </c>
      <c r="J29" s="267">
        <v>39164</v>
      </c>
      <c r="K29" s="267">
        <v>40344</v>
      </c>
      <c r="L29" s="266" t="s">
        <v>397</v>
      </c>
    </row>
    <row r="30" spans="2:12" ht="21" customHeight="1" x14ac:dyDescent="0.3">
      <c r="B30" s="265" t="s">
        <v>532</v>
      </c>
      <c r="C30" s="264">
        <v>2872</v>
      </c>
      <c r="D30" s="264">
        <v>1376</v>
      </c>
      <c r="E30" s="264">
        <v>1496</v>
      </c>
      <c r="F30" s="264">
        <v>2848</v>
      </c>
      <c r="G30" s="264">
        <v>1371</v>
      </c>
      <c r="H30" s="264">
        <v>1477</v>
      </c>
      <c r="I30" s="264">
        <v>2802</v>
      </c>
      <c r="J30" s="264">
        <v>1349</v>
      </c>
      <c r="K30" s="264">
        <v>1453</v>
      </c>
      <c r="L30" s="263" t="s">
        <v>531</v>
      </c>
    </row>
    <row r="31" spans="2:12" ht="21" customHeight="1" x14ac:dyDescent="0.3">
      <c r="B31" s="265" t="s">
        <v>530</v>
      </c>
      <c r="C31" s="264">
        <v>2357</v>
      </c>
      <c r="D31" s="264">
        <v>1140</v>
      </c>
      <c r="E31" s="264">
        <v>1217</v>
      </c>
      <c r="F31" s="264">
        <v>2302</v>
      </c>
      <c r="G31" s="264">
        <v>1117</v>
      </c>
      <c r="H31" s="264">
        <v>1185</v>
      </c>
      <c r="I31" s="264">
        <v>2228</v>
      </c>
      <c r="J31" s="264">
        <v>1071</v>
      </c>
      <c r="K31" s="264">
        <v>1157</v>
      </c>
      <c r="L31" s="263" t="s">
        <v>529</v>
      </c>
    </row>
    <row r="32" spans="2:12" ht="21" customHeight="1" x14ac:dyDescent="0.3">
      <c r="B32" s="265" t="s">
        <v>5</v>
      </c>
      <c r="C32" s="264">
        <v>76052</v>
      </c>
      <c r="D32" s="264">
        <v>37522</v>
      </c>
      <c r="E32" s="264">
        <v>38530</v>
      </c>
      <c r="F32" s="264">
        <v>75994</v>
      </c>
      <c r="G32" s="264">
        <v>37448</v>
      </c>
      <c r="H32" s="264">
        <v>38546</v>
      </c>
      <c r="I32" s="264">
        <v>74478</v>
      </c>
      <c r="J32" s="264">
        <v>36744</v>
      </c>
      <c r="K32" s="264">
        <v>37734</v>
      </c>
      <c r="L32" s="263" t="s">
        <v>4</v>
      </c>
    </row>
    <row r="33" spans="2:12" ht="21" customHeight="1" x14ac:dyDescent="0.3">
      <c r="B33" s="268" t="s">
        <v>157</v>
      </c>
      <c r="C33" s="267">
        <v>21163</v>
      </c>
      <c r="D33" s="267">
        <v>10444</v>
      </c>
      <c r="E33" s="267">
        <v>10719</v>
      </c>
      <c r="F33" s="267">
        <v>21103</v>
      </c>
      <c r="G33" s="267">
        <v>10417</v>
      </c>
      <c r="H33" s="267">
        <v>10686</v>
      </c>
      <c r="I33" s="267">
        <v>20702</v>
      </c>
      <c r="J33" s="267">
        <v>10186</v>
      </c>
      <c r="K33" s="267">
        <v>10516</v>
      </c>
      <c r="L33" s="266" t="s">
        <v>396</v>
      </c>
    </row>
    <row r="34" spans="2:12" ht="21" customHeight="1" x14ac:dyDescent="0.3">
      <c r="B34" s="265" t="s">
        <v>528</v>
      </c>
      <c r="C34" s="264">
        <v>3619</v>
      </c>
      <c r="D34" s="264">
        <v>1712</v>
      </c>
      <c r="E34" s="264">
        <v>1907</v>
      </c>
      <c r="F34" s="264">
        <v>3609</v>
      </c>
      <c r="G34" s="264">
        <v>1702</v>
      </c>
      <c r="H34" s="264">
        <v>1907</v>
      </c>
      <c r="I34" s="264">
        <v>3442</v>
      </c>
      <c r="J34" s="264">
        <v>1617</v>
      </c>
      <c r="K34" s="264">
        <v>1825</v>
      </c>
      <c r="L34" s="263" t="s">
        <v>527</v>
      </c>
    </row>
    <row r="35" spans="2:12" ht="21" customHeight="1" x14ac:dyDescent="0.3">
      <c r="B35" s="265" t="s">
        <v>5</v>
      </c>
      <c r="C35" s="264">
        <v>17544</v>
      </c>
      <c r="D35" s="264">
        <v>8732</v>
      </c>
      <c r="E35" s="264">
        <v>8812</v>
      </c>
      <c r="F35" s="264">
        <v>17494</v>
      </c>
      <c r="G35" s="264">
        <v>8715</v>
      </c>
      <c r="H35" s="264">
        <v>8779</v>
      </c>
      <c r="I35" s="264">
        <v>17260</v>
      </c>
      <c r="J35" s="264">
        <v>8569</v>
      </c>
      <c r="K35" s="264">
        <v>8691</v>
      </c>
      <c r="L35" s="263" t="s">
        <v>4</v>
      </c>
    </row>
    <row r="36" spans="2:12" ht="21" customHeight="1" x14ac:dyDescent="0.3">
      <c r="B36" s="268" t="s">
        <v>153</v>
      </c>
      <c r="C36" s="267">
        <v>71782</v>
      </c>
      <c r="D36" s="267">
        <v>35713</v>
      </c>
      <c r="E36" s="267">
        <v>36069</v>
      </c>
      <c r="F36" s="267">
        <v>71821</v>
      </c>
      <c r="G36" s="267">
        <v>35708</v>
      </c>
      <c r="H36" s="267">
        <v>36113</v>
      </c>
      <c r="I36" s="267">
        <v>71617</v>
      </c>
      <c r="J36" s="267">
        <v>35589</v>
      </c>
      <c r="K36" s="267">
        <v>36028</v>
      </c>
      <c r="L36" s="266" t="s">
        <v>395</v>
      </c>
    </row>
    <row r="37" spans="2:12" ht="21" customHeight="1" x14ac:dyDescent="0.3">
      <c r="B37" s="265" t="s">
        <v>526</v>
      </c>
      <c r="C37" s="264">
        <v>3907</v>
      </c>
      <c r="D37" s="264">
        <v>1849</v>
      </c>
      <c r="E37" s="264">
        <v>2058</v>
      </c>
      <c r="F37" s="264">
        <v>4008</v>
      </c>
      <c r="G37" s="264">
        <v>1896</v>
      </c>
      <c r="H37" s="264">
        <v>2112</v>
      </c>
      <c r="I37" s="264">
        <v>4077</v>
      </c>
      <c r="J37" s="264">
        <v>1902</v>
      </c>
      <c r="K37" s="264">
        <v>2175</v>
      </c>
      <c r="L37" s="263" t="s">
        <v>525</v>
      </c>
    </row>
    <row r="38" spans="2:12" ht="21" customHeight="1" x14ac:dyDescent="0.3">
      <c r="B38" s="265" t="s">
        <v>5</v>
      </c>
      <c r="C38" s="264">
        <v>67875</v>
      </c>
      <c r="D38" s="264">
        <v>33864</v>
      </c>
      <c r="E38" s="264">
        <v>34011</v>
      </c>
      <c r="F38" s="264">
        <v>67813</v>
      </c>
      <c r="G38" s="264">
        <v>33812</v>
      </c>
      <c r="H38" s="264">
        <v>34001</v>
      </c>
      <c r="I38" s="264">
        <v>67540</v>
      </c>
      <c r="J38" s="264">
        <v>33687</v>
      </c>
      <c r="K38" s="264">
        <v>33853</v>
      </c>
      <c r="L38" s="263" t="s">
        <v>4</v>
      </c>
    </row>
    <row r="39" spans="2:12" ht="21" customHeight="1" x14ac:dyDescent="0.3">
      <c r="B39" s="268" t="s">
        <v>148</v>
      </c>
      <c r="C39" s="267">
        <v>82699</v>
      </c>
      <c r="D39" s="267">
        <v>40183</v>
      </c>
      <c r="E39" s="267">
        <v>42516</v>
      </c>
      <c r="F39" s="267">
        <v>83119</v>
      </c>
      <c r="G39" s="267">
        <v>40362</v>
      </c>
      <c r="H39" s="267">
        <v>42757</v>
      </c>
      <c r="I39" s="267">
        <v>83322</v>
      </c>
      <c r="J39" s="267">
        <v>40429</v>
      </c>
      <c r="K39" s="267">
        <v>42893</v>
      </c>
      <c r="L39" s="266" t="s">
        <v>394</v>
      </c>
    </row>
    <row r="40" spans="2:12" ht="21" customHeight="1" x14ac:dyDescent="0.3">
      <c r="B40" s="265" t="s">
        <v>524</v>
      </c>
      <c r="C40" s="264">
        <v>12707</v>
      </c>
      <c r="D40" s="264">
        <v>6047</v>
      </c>
      <c r="E40" s="264">
        <v>6660</v>
      </c>
      <c r="F40" s="264">
        <v>12754</v>
      </c>
      <c r="G40" s="264">
        <v>6072</v>
      </c>
      <c r="H40" s="264">
        <v>6682</v>
      </c>
      <c r="I40" s="264">
        <v>12696</v>
      </c>
      <c r="J40" s="264">
        <v>6037</v>
      </c>
      <c r="K40" s="264">
        <v>6659</v>
      </c>
      <c r="L40" s="263" t="s">
        <v>523</v>
      </c>
    </row>
    <row r="41" spans="2:12" ht="21" customHeight="1" x14ac:dyDescent="0.3">
      <c r="B41" s="265" t="s">
        <v>522</v>
      </c>
      <c r="C41" s="264">
        <v>9731</v>
      </c>
      <c r="D41" s="264">
        <v>4755</v>
      </c>
      <c r="E41" s="264">
        <v>4976</v>
      </c>
      <c r="F41" s="264">
        <v>9744</v>
      </c>
      <c r="G41" s="264">
        <v>4749</v>
      </c>
      <c r="H41" s="264">
        <v>4995</v>
      </c>
      <c r="I41" s="264">
        <v>9780</v>
      </c>
      <c r="J41" s="264">
        <v>4776</v>
      </c>
      <c r="K41" s="264">
        <v>5004</v>
      </c>
      <c r="L41" s="263" t="s">
        <v>521</v>
      </c>
    </row>
    <row r="42" spans="2:12" ht="21" customHeight="1" x14ac:dyDescent="0.3">
      <c r="B42" s="265" t="s">
        <v>520</v>
      </c>
      <c r="C42" s="264">
        <v>11099</v>
      </c>
      <c r="D42" s="264">
        <v>5501</v>
      </c>
      <c r="E42" s="264">
        <v>5598</v>
      </c>
      <c r="F42" s="264">
        <v>11155</v>
      </c>
      <c r="G42" s="264">
        <v>5530</v>
      </c>
      <c r="H42" s="264">
        <v>5625</v>
      </c>
      <c r="I42" s="264">
        <v>11211</v>
      </c>
      <c r="J42" s="264">
        <v>5533</v>
      </c>
      <c r="K42" s="264">
        <v>5678</v>
      </c>
      <c r="L42" s="263" t="s">
        <v>519</v>
      </c>
    </row>
    <row r="43" spans="2:12" ht="21" customHeight="1" x14ac:dyDescent="0.3">
      <c r="B43" s="265" t="s">
        <v>5</v>
      </c>
      <c r="C43" s="264">
        <v>49162</v>
      </c>
      <c r="D43" s="264">
        <v>23880</v>
      </c>
      <c r="E43" s="264">
        <v>25282</v>
      </c>
      <c r="F43" s="264">
        <v>49466</v>
      </c>
      <c r="G43" s="264">
        <v>24011</v>
      </c>
      <c r="H43" s="264">
        <v>25455</v>
      </c>
      <c r="I43" s="264">
        <v>49635</v>
      </c>
      <c r="J43" s="264">
        <v>24083</v>
      </c>
      <c r="K43" s="264">
        <v>25552</v>
      </c>
      <c r="L43" s="263" t="s">
        <v>4</v>
      </c>
    </row>
    <row r="44" spans="2:12" ht="21" customHeight="1" x14ac:dyDescent="0.3">
      <c r="B44" s="268" t="s">
        <v>140</v>
      </c>
      <c r="C44" s="267">
        <v>129019</v>
      </c>
      <c r="D44" s="267">
        <v>63638</v>
      </c>
      <c r="E44" s="267">
        <v>65381</v>
      </c>
      <c r="F44" s="267">
        <v>129028</v>
      </c>
      <c r="G44" s="267">
        <v>63540</v>
      </c>
      <c r="H44" s="267">
        <v>65488</v>
      </c>
      <c r="I44" s="267">
        <v>128507</v>
      </c>
      <c r="J44" s="267">
        <v>63223</v>
      </c>
      <c r="K44" s="267">
        <v>65284</v>
      </c>
      <c r="L44" s="266" t="s">
        <v>393</v>
      </c>
    </row>
    <row r="45" spans="2:12" ht="21" customHeight="1" x14ac:dyDescent="0.3">
      <c r="B45" s="265" t="s">
        <v>518</v>
      </c>
      <c r="C45" s="264">
        <v>6289</v>
      </c>
      <c r="D45" s="264">
        <v>2978</v>
      </c>
      <c r="E45" s="264">
        <v>3311</v>
      </c>
      <c r="F45" s="264">
        <v>6222</v>
      </c>
      <c r="G45" s="264">
        <v>2937</v>
      </c>
      <c r="H45" s="264">
        <v>3285</v>
      </c>
      <c r="I45" s="264">
        <v>6106</v>
      </c>
      <c r="J45" s="264">
        <v>2873</v>
      </c>
      <c r="K45" s="264">
        <v>3233</v>
      </c>
      <c r="L45" s="263" t="s">
        <v>517</v>
      </c>
    </row>
    <row r="46" spans="2:12" ht="21" customHeight="1" x14ac:dyDescent="0.3">
      <c r="B46" s="265" t="s">
        <v>516</v>
      </c>
      <c r="C46" s="264">
        <v>4098</v>
      </c>
      <c r="D46" s="264">
        <v>1972</v>
      </c>
      <c r="E46" s="264">
        <v>2126</v>
      </c>
      <c r="F46" s="264">
        <v>4113</v>
      </c>
      <c r="G46" s="264">
        <v>1987</v>
      </c>
      <c r="H46" s="264">
        <v>2126</v>
      </c>
      <c r="I46" s="264">
        <v>4074</v>
      </c>
      <c r="J46" s="264">
        <v>1957</v>
      </c>
      <c r="K46" s="264">
        <v>2117</v>
      </c>
      <c r="L46" s="263" t="s">
        <v>515</v>
      </c>
    </row>
    <row r="47" spans="2:12" ht="21" customHeight="1" x14ac:dyDescent="0.3">
      <c r="B47" s="265" t="s">
        <v>514</v>
      </c>
      <c r="C47" s="264">
        <v>8779</v>
      </c>
      <c r="D47" s="264">
        <v>4290</v>
      </c>
      <c r="E47" s="264">
        <v>4489</v>
      </c>
      <c r="F47" s="264">
        <v>8760</v>
      </c>
      <c r="G47" s="264">
        <v>4262</v>
      </c>
      <c r="H47" s="264">
        <v>4498</v>
      </c>
      <c r="I47" s="264">
        <v>8781</v>
      </c>
      <c r="J47" s="264">
        <v>4269</v>
      </c>
      <c r="K47" s="264">
        <v>4512</v>
      </c>
      <c r="L47" s="263" t="s">
        <v>513</v>
      </c>
    </row>
    <row r="48" spans="2:12" ht="21" customHeight="1" x14ac:dyDescent="0.3">
      <c r="B48" s="265" t="s">
        <v>5</v>
      </c>
      <c r="C48" s="264">
        <v>109853</v>
      </c>
      <c r="D48" s="264">
        <v>54398</v>
      </c>
      <c r="E48" s="264">
        <v>55455</v>
      </c>
      <c r="F48" s="264">
        <v>109933</v>
      </c>
      <c r="G48" s="264">
        <v>54354</v>
      </c>
      <c r="H48" s="264">
        <v>55579</v>
      </c>
      <c r="I48" s="264">
        <v>109546</v>
      </c>
      <c r="J48" s="264">
        <v>54124</v>
      </c>
      <c r="K48" s="264">
        <v>55422</v>
      </c>
      <c r="L48" s="263" t="s">
        <v>4</v>
      </c>
    </row>
    <row r="49" spans="2:12" ht="21" customHeight="1" x14ac:dyDescent="0.3">
      <c r="B49" s="268" t="s">
        <v>132</v>
      </c>
      <c r="C49" s="267">
        <v>71775</v>
      </c>
      <c r="D49" s="267">
        <v>35172</v>
      </c>
      <c r="E49" s="267">
        <v>36603</v>
      </c>
      <c r="F49" s="267">
        <v>71726</v>
      </c>
      <c r="G49" s="267">
        <v>35168</v>
      </c>
      <c r="H49" s="267">
        <v>36558</v>
      </c>
      <c r="I49" s="267">
        <v>71034</v>
      </c>
      <c r="J49" s="267">
        <v>34828</v>
      </c>
      <c r="K49" s="267">
        <v>36206</v>
      </c>
      <c r="L49" s="266" t="s">
        <v>392</v>
      </c>
    </row>
    <row r="50" spans="2:12" ht="21" customHeight="1" x14ac:dyDescent="0.3">
      <c r="B50" s="265" t="s">
        <v>512</v>
      </c>
      <c r="C50" s="264">
        <v>5441</v>
      </c>
      <c r="D50" s="264">
        <v>2661</v>
      </c>
      <c r="E50" s="264">
        <v>2780</v>
      </c>
      <c r="F50" s="264">
        <v>5406</v>
      </c>
      <c r="G50" s="264">
        <v>2640</v>
      </c>
      <c r="H50" s="264">
        <v>2766</v>
      </c>
      <c r="I50" s="264">
        <v>5297</v>
      </c>
      <c r="J50" s="264">
        <v>2582</v>
      </c>
      <c r="K50" s="264">
        <v>2715</v>
      </c>
      <c r="L50" s="263" t="s">
        <v>511</v>
      </c>
    </row>
    <row r="51" spans="2:12" ht="21" customHeight="1" x14ac:dyDescent="0.3">
      <c r="B51" s="265" t="s">
        <v>510</v>
      </c>
      <c r="C51" s="264">
        <v>3270</v>
      </c>
      <c r="D51" s="264">
        <v>1516</v>
      </c>
      <c r="E51" s="264">
        <v>1754</v>
      </c>
      <c r="F51" s="264">
        <v>3235</v>
      </c>
      <c r="G51" s="264">
        <v>1506</v>
      </c>
      <c r="H51" s="264">
        <v>1729</v>
      </c>
      <c r="I51" s="264">
        <v>3119</v>
      </c>
      <c r="J51" s="264">
        <v>1455</v>
      </c>
      <c r="K51" s="264">
        <v>1664</v>
      </c>
      <c r="L51" s="263" t="s">
        <v>509</v>
      </c>
    </row>
    <row r="52" spans="2:12" ht="21" customHeight="1" x14ac:dyDescent="0.3">
      <c r="B52" s="265" t="s">
        <v>508</v>
      </c>
      <c r="C52" s="264">
        <v>7862</v>
      </c>
      <c r="D52" s="264">
        <v>3912</v>
      </c>
      <c r="E52" s="264">
        <v>3950</v>
      </c>
      <c r="F52" s="264">
        <v>7834</v>
      </c>
      <c r="G52" s="264">
        <v>3898</v>
      </c>
      <c r="H52" s="264">
        <v>3936</v>
      </c>
      <c r="I52" s="264">
        <v>7821</v>
      </c>
      <c r="J52" s="264">
        <v>3903</v>
      </c>
      <c r="K52" s="264">
        <v>3918</v>
      </c>
      <c r="L52" s="263" t="s">
        <v>507</v>
      </c>
    </row>
    <row r="53" spans="2:12" ht="21" customHeight="1" x14ac:dyDescent="0.3">
      <c r="B53" s="265" t="s">
        <v>5</v>
      </c>
      <c r="C53" s="264">
        <v>55202</v>
      </c>
      <c r="D53" s="264">
        <v>27083</v>
      </c>
      <c r="E53" s="264">
        <v>28119</v>
      </c>
      <c r="F53" s="264">
        <v>55251</v>
      </c>
      <c r="G53" s="264">
        <v>27124</v>
      </c>
      <c r="H53" s="264">
        <v>28127</v>
      </c>
      <c r="I53" s="264">
        <v>54797</v>
      </c>
      <c r="J53" s="264">
        <v>26888</v>
      </c>
      <c r="K53" s="264">
        <v>27909</v>
      </c>
      <c r="L53" s="263" t="s">
        <v>4</v>
      </c>
    </row>
    <row r="54" spans="2:12" ht="21" customHeight="1" x14ac:dyDescent="0.3">
      <c r="B54" s="268" t="s">
        <v>124</v>
      </c>
      <c r="C54" s="267">
        <v>127218</v>
      </c>
      <c r="D54" s="267">
        <v>62338</v>
      </c>
      <c r="E54" s="267">
        <v>64880</v>
      </c>
      <c r="F54" s="267">
        <v>127184</v>
      </c>
      <c r="G54" s="267">
        <v>62308</v>
      </c>
      <c r="H54" s="267">
        <v>64876</v>
      </c>
      <c r="I54" s="267">
        <v>124992</v>
      </c>
      <c r="J54" s="267">
        <v>61155</v>
      </c>
      <c r="K54" s="267">
        <v>63837</v>
      </c>
      <c r="L54" s="266" t="s">
        <v>391</v>
      </c>
    </row>
    <row r="55" spans="2:12" ht="21" customHeight="1" x14ac:dyDescent="0.3">
      <c r="B55" s="265" t="s">
        <v>506</v>
      </c>
      <c r="C55" s="264">
        <v>9725</v>
      </c>
      <c r="D55" s="264">
        <v>4683</v>
      </c>
      <c r="E55" s="264">
        <v>5042</v>
      </c>
      <c r="F55" s="264">
        <v>9730</v>
      </c>
      <c r="G55" s="264">
        <v>4672</v>
      </c>
      <c r="H55" s="264">
        <v>5058</v>
      </c>
      <c r="I55" s="264">
        <v>9649</v>
      </c>
      <c r="J55" s="264">
        <v>4633</v>
      </c>
      <c r="K55" s="264">
        <v>5016</v>
      </c>
      <c r="L55" s="263" t="s">
        <v>505</v>
      </c>
    </row>
    <row r="56" spans="2:12" ht="21" customHeight="1" x14ac:dyDescent="0.3">
      <c r="B56" s="265" t="s">
        <v>504</v>
      </c>
      <c r="C56" s="264">
        <v>3521</v>
      </c>
      <c r="D56" s="264">
        <v>1676</v>
      </c>
      <c r="E56" s="264">
        <v>1845</v>
      </c>
      <c r="F56" s="264">
        <v>3482</v>
      </c>
      <c r="G56" s="264">
        <v>1656</v>
      </c>
      <c r="H56" s="264">
        <v>1826</v>
      </c>
      <c r="I56" s="264">
        <v>3319</v>
      </c>
      <c r="J56" s="264">
        <v>1581</v>
      </c>
      <c r="K56" s="264">
        <v>1738</v>
      </c>
      <c r="L56" s="263" t="s">
        <v>503</v>
      </c>
    </row>
    <row r="57" spans="2:12" ht="21" customHeight="1" x14ac:dyDescent="0.3">
      <c r="B57" s="265" t="s">
        <v>502</v>
      </c>
      <c r="C57" s="264">
        <v>1970</v>
      </c>
      <c r="D57" s="269">
        <v>975</v>
      </c>
      <c r="E57" s="264">
        <v>995</v>
      </c>
      <c r="F57" s="264">
        <v>1951</v>
      </c>
      <c r="G57" s="269">
        <v>966</v>
      </c>
      <c r="H57" s="264">
        <v>985</v>
      </c>
      <c r="I57" s="264">
        <v>1937</v>
      </c>
      <c r="J57" s="269">
        <v>956</v>
      </c>
      <c r="K57" s="269">
        <v>981</v>
      </c>
      <c r="L57" s="263" t="s">
        <v>501</v>
      </c>
    </row>
    <row r="58" spans="2:12" ht="21" customHeight="1" x14ac:dyDescent="0.3">
      <c r="B58" s="265" t="s">
        <v>500</v>
      </c>
      <c r="C58" s="264">
        <v>3608</v>
      </c>
      <c r="D58" s="264">
        <v>1712</v>
      </c>
      <c r="E58" s="264">
        <v>1896</v>
      </c>
      <c r="F58" s="264">
        <v>3608</v>
      </c>
      <c r="G58" s="264">
        <v>1713</v>
      </c>
      <c r="H58" s="264">
        <v>1895</v>
      </c>
      <c r="I58" s="264">
        <v>3606</v>
      </c>
      <c r="J58" s="264">
        <v>1714</v>
      </c>
      <c r="K58" s="264">
        <v>1892</v>
      </c>
      <c r="L58" s="263" t="s">
        <v>499</v>
      </c>
    </row>
    <row r="59" spans="2:12" ht="21" customHeight="1" x14ac:dyDescent="0.3">
      <c r="B59" s="265" t="s">
        <v>498</v>
      </c>
      <c r="C59" s="264">
        <v>12652</v>
      </c>
      <c r="D59" s="264">
        <v>6287</v>
      </c>
      <c r="E59" s="264">
        <v>6365</v>
      </c>
      <c r="F59" s="264">
        <v>12684</v>
      </c>
      <c r="G59" s="264">
        <v>6304</v>
      </c>
      <c r="H59" s="264">
        <v>6380</v>
      </c>
      <c r="I59" s="264">
        <v>12746</v>
      </c>
      <c r="J59" s="264">
        <v>6325</v>
      </c>
      <c r="K59" s="264">
        <v>6421</v>
      </c>
      <c r="L59" s="263" t="s">
        <v>497</v>
      </c>
    </row>
    <row r="60" spans="2:12" ht="21" customHeight="1" x14ac:dyDescent="0.3">
      <c r="B60" s="265" t="s">
        <v>496</v>
      </c>
      <c r="C60" s="264">
        <v>8557</v>
      </c>
      <c r="D60" s="264">
        <v>4182</v>
      </c>
      <c r="E60" s="264">
        <v>4375</v>
      </c>
      <c r="F60" s="264">
        <v>8578</v>
      </c>
      <c r="G60" s="264">
        <v>4206</v>
      </c>
      <c r="H60" s="264">
        <v>4372</v>
      </c>
      <c r="I60" s="264">
        <v>8555</v>
      </c>
      <c r="J60" s="264">
        <v>4197</v>
      </c>
      <c r="K60" s="264">
        <v>4358</v>
      </c>
      <c r="L60" s="263" t="s">
        <v>495</v>
      </c>
    </row>
    <row r="61" spans="2:12" ht="21" customHeight="1" x14ac:dyDescent="0.3">
      <c r="B61" s="265" t="s">
        <v>5</v>
      </c>
      <c r="C61" s="264">
        <v>87185</v>
      </c>
      <c r="D61" s="264">
        <v>42823</v>
      </c>
      <c r="E61" s="264">
        <v>44362</v>
      </c>
      <c r="F61" s="264">
        <v>87151</v>
      </c>
      <c r="G61" s="264">
        <v>42791</v>
      </c>
      <c r="H61" s="264">
        <v>44360</v>
      </c>
      <c r="I61" s="264">
        <v>85180</v>
      </c>
      <c r="J61" s="264">
        <v>41749</v>
      </c>
      <c r="K61" s="264">
        <v>43431</v>
      </c>
      <c r="L61" s="263" t="s">
        <v>4</v>
      </c>
    </row>
    <row r="62" spans="2:12" ht="21" customHeight="1" x14ac:dyDescent="0.3">
      <c r="B62" s="268" t="s">
        <v>110</v>
      </c>
      <c r="C62" s="267">
        <v>43354</v>
      </c>
      <c r="D62" s="267">
        <v>21541</v>
      </c>
      <c r="E62" s="267">
        <v>21813</v>
      </c>
      <c r="F62" s="267">
        <v>43281</v>
      </c>
      <c r="G62" s="267">
        <v>21514</v>
      </c>
      <c r="H62" s="267">
        <v>21767</v>
      </c>
      <c r="I62" s="267">
        <v>43024</v>
      </c>
      <c r="J62" s="267">
        <v>21351</v>
      </c>
      <c r="K62" s="267">
        <v>21673</v>
      </c>
      <c r="L62" s="266" t="s">
        <v>390</v>
      </c>
    </row>
    <row r="63" spans="2:12" ht="21" customHeight="1" x14ac:dyDescent="0.3">
      <c r="B63" s="265" t="s">
        <v>494</v>
      </c>
      <c r="C63" s="264">
        <v>5247</v>
      </c>
      <c r="D63" s="264">
        <v>2524</v>
      </c>
      <c r="E63" s="264">
        <v>2723</v>
      </c>
      <c r="F63" s="264">
        <v>5205</v>
      </c>
      <c r="G63" s="264">
        <v>2493</v>
      </c>
      <c r="H63" s="264">
        <v>2712</v>
      </c>
      <c r="I63" s="264">
        <v>5134</v>
      </c>
      <c r="J63" s="264">
        <v>2445</v>
      </c>
      <c r="K63" s="264">
        <v>2689</v>
      </c>
      <c r="L63" s="263" t="s">
        <v>493</v>
      </c>
    </row>
    <row r="64" spans="2:12" ht="21" customHeight="1" x14ac:dyDescent="0.3">
      <c r="B64" s="265" t="s">
        <v>492</v>
      </c>
      <c r="C64" s="264">
        <v>4813</v>
      </c>
      <c r="D64" s="264">
        <v>2400</v>
      </c>
      <c r="E64" s="264">
        <v>2413</v>
      </c>
      <c r="F64" s="264">
        <v>4793</v>
      </c>
      <c r="G64" s="264">
        <v>2394</v>
      </c>
      <c r="H64" s="264">
        <v>2399</v>
      </c>
      <c r="I64" s="264">
        <v>4550</v>
      </c>
      <c r="J64" s="264">
        <v>2263</v>
      </c>
      <c r="K64" s="264">
        <v>2287</v>
      </c>
      <c r="L64" s="263" t="s">
        <v>491</v>
      </c>
    </row>
    <row r="65" spans="2:12" ht="21" customHeight="1" x14ac:dyDescent="0.3">
      <c r="B65" s="265" t="s">
        <v>5</v>
      </c>
      <c r="C65" s="264">
        <v>33294</v>
      </c>
      <c r="D65" s="264">
        <v>16617</v>
      </c>
      <c r="E65" s="264">
        <v>16677</v>
      </c>
      <c r="F65" s="264">
        <v>33283</v>
      </c>
      <c r="G65" s="264">
        <v>16627</v>
      </c>
      <c r="H65" s="264">
        <v>16656</v>
      </c>
      <c r="I65" s="264">
        <v>33340</v>
      </c>
      <c r="J65" s="264">
        <v>16643</v>
      </c>
      <c r="K65" s="264">
        <v>16697</v>
      </c>
      <c r="L65" s="263" t="s">
        <v>4</v>
      </c>
    </row>
    <row r="66" spans="2:12" ht="21" customHeight="1" x14ac:dyDescent="0.3">
      <c r="B66" s="268" t="s">
        <v>104</v>
      </c>
      <c r="C66" s="267">
        <v>82956</v>
      </c>
      <c r="D66" s="267">
        <v>41293</v>
      </c>
      <c r="E66" s="267">
        <v>41663</v>
      </c>
      <c r="F66" s="267">
        <v>82686</v>
      </c>
      <c r="G66" s="267">
        <v>41167</v>
      </c>
      <c r="H66" s="267">
        <v>41519</v>
      </c>
      <c r="I66" s="267">
        <v>81165</v>
      </c>
      <c r="J66" s="267">
        <v>40350</v>
      </c>
      <c r="K66" s="267">
        <v>40815</v>
      </c>
      <c r="L66" s="266" t="s">
        <v>389</v>
      </c>
    </row>
    <row r="67" spans="2:12" ht="21" customHeight="1" x14ac:dyDescent="0.3">
      <c r="B67" s="265" t="s">
        <v>490</v>
      </c>
      <c r="C67" s="264">
        <v>13873</v>
      </c>
      <c r="D67" s="264">
        <v>6660</v>
      </c>
      <c r="E67" s="264">
        <v>7213</v>
      </c>
      <c r="F67" s="264">
        <v>13664</v>
      </c>
      <c r="G67" s="264">
        <v>6570</v>
      </c>
      <c r="H67" s="264">
        <v>7094</v>
      </c>
      <c r="I67" s="264">
        <v>13505</v>
      </c>
      <c r="J67" s="264">
        <v>6474</v>
      </c>
      <c r="K67" s="264">
        <v>7031</v>
      </c>
      <c r="L67" s="263" t="s">
        <v>489</v>
      </c>
    </row>
    <row r="68" spans="2:12" ht="21" customHeight="1" x14ac:dyDescent="0.3">
      <c r="B68" s="265" t="s">
        <v>5</v>
      </c>
      <c r="C68" s="264">
        <v>69083</v>
      </c>
      <c r="D68" s="264">
        <v>34633</v>
      </c>
      <c r="E68" s="264">
        <v>34450</v>
      </c>
      <c r="F68" s="264">
        <v>69022</v>
      </c>
      <c r="G68" s="264">
        <v>34597</v>
      </c>
      <c r="H68" s="264">
        <v>34425</v>
      </c>
      <c r="I68" s="264">
        <v>67660</v>
      </c>
      <c r="J68" s="264">
        <v>33876</v>
      </c>
      <c r="K68" s="264">
        <v>33784</v>
      </c>
      <c r="L68" s="263" t="s">
        <v>4</v>
      </c>
    </row>
    <row r="69" spans="2:12" ht="21" customHeight="1" x14ac:dyDescent="0.3">
      <c r="B69" s="268" t="s">
        <v>100</v>
      </c>
      <c r="C69" s="267">
        <v>77767</v>
      </c>
      <c r="D69" s="267">
        <v>38669</v>
      </c>
      <c r="E69" s="267">
        <v>39098</v>
      </c>
      <c r="F69" s="267">
        <v>77634</v>
      </c>
      <c r="G69" s="267">
        <v>38570</v>
      </c>
      <c r="H69" s="267">
        <v>39064</v>
      </c>
      <c r="I69" s="267">
        <v>77537</v>
      </c>
      <c r="J69" s="267">
        <v>38472</v>
      </c>
      <c r="K69" s="267">
        <v>39065</v>
      </c>
      <c r="L69" s="266" t="s">
        <v>388</v>
      </c>
    </row>
    <row r="70" spans="2:12" ht="21" customHeight="1" x14ac:dyDescent="0.3">
      <c r="B70" s="265" t="s">
        <v>488</v>
      </c>
      <c r="C70" s="264">
        <v>6134</v>
      </c>
      <c r="D70" s="264">
        <v>2982</v>
      </c>
      <c r="E70" s="264">
        <v>3152</v>
      </c>
      <c r="F70" s="264">
        <v>6130</v>
      </c>
      <c r="G70" s="264">
        <v>2980</v>
      </c>
      <c r="H70" s="264">
        <v>3150</v>
      </c>
      <c r="I70" s="264">
        <v>6098</v>
      </c>
      <c r="J70" s="264">
        <v>2960</v>
      </c>
      <c r="K70" s="264">
        <v>3138</v>
      </c>
      <c r="L70" s="263" t="s">
        <v>487</v>
      </c>
    </row>
    <row r="71" spans="2:12" ht="21" customHeight="1" x14ac:dyDescent="0.3">
      <c r="B71" s="265" t="s">
        <v>5</v>
      </c>
      <c r="C71" s="264">
        <v>71633</v>
      </c>
      <c r="D71" s="264">
        <v>35687</v>
      </c>
      <c r="E71" s="264">
        <v>35946</v>
      </c>
      <c r="F71" s="264">
        <v>71504</v>
      </c>
      <c r="G71" s="264">
        <v>35590</v>
      </c>
      <c r="H71" s="264">
        <v>35914</v>
      </c>
      <c r="I71" s="264">
        <v>71439</v>
      </c>
      <c r="J71" s="264">
        <v>35512</v>
      </c>
      <c r="K71" s="264">
        <v>35927</v>
      </c>
      <c r="L71" s="263" t="s">
        <v>4</v>
      </c>
    </row>
    <row r="72" spans="2:12" ht="21" customHeight="1" x14ac:dyDescent="0.3">
      <c r="B72" s="268" t="s">
        <v>96</v>
      </c>
      <c r="C72" s="267">
        <v>117473</v>
      </c>
      <c r="D72" s="267">
        <v>57253</v>
      </c>
      <c r="E72" s="267">
        <v>60220</v>
      </c>
      <c r="F72" s="267">
        <v>117464</v>
      </c>
      <c r="G72" s="267">
        <v>57234</v>
      </c>
      <c r="H72" s="267">
        <v>60230</v>
      </c>
      <c r="I72" s="267">
        <v>116223</v>
      </c>
      <c r="J72" s="267">
        <v>56515</v>
      </c>
      <c r="K72" s="267">
        <v>59708</v>
      </c>
      <c r="L72" s="266" t="s">
        <v>387</v>
      </c>
    </row>
    <row r="73" spans="2:12" ht="21" customHeight="1" x14ac:dyDescent="0.3">
      <c r="B73" s="265" t="s">
        <v>486</v>
      </c>
      <c r="C73" s="264">
        <v>5341</v>
      </c>
      <c r="D73" s="264">
        <v>2614</v>
      </c>
      <c r="E73" s="264">
        <v>2727</v>
      </c>
      <c r="F73" s="264">
        <v>5338</v>
      </c>
      <c r="G73" s="264">
        <v>2608</v>
      </c>
      <c r="H73" s="264">
        <v>2730</v>
      </c>
      <c r="I73" s="264">
        <v>5259</v>
      </c>
      <c r="J73" s="264">
        <v>2571</v>
      </c>
      <c r="K73" s="264">
        <v>2688</v>
      </c>
      <c r="L73" s="263" t="s">
        <v>485</v>
      </c>
    </row>
    <row r="74" spans="2:12" ht="21" customHeight="1" x14ac:dyDescent="0.3">
      <c r="B74" s="265" t="s">
        <v>484</v>
      </c>
      <c r="C74" s="264">
        <v>14021</v>
      </c>
      <c r="D74" s="264">
        <v>6619</v>
      </c>
      <c r="E74" s="264">
        <v>7402</v>
      </c>
      <c r="F74" s="264">
        <v>13928</v>
      </c>
      <c r="G74" s="264">
        <v>6569</v>
      </c>
      <c r="H74" s="264">
        <v>7359</v>
      </c>
      <c r="I74" s="264">
        <v>13640</v>
      </c>
      <c r="J74" s="264">
        <v>6386</v>
      </c>
      <c r="K74" s="264">
        <v>7254</v>
      </c>
      <c r="L74" s="263" t="s">
        <v>483</v>
      </c>
    </row>
    <row r="75" spans="2:12" ht="21" customHeight="1" x14ac:dyDescent="0.3">
      <c r="B75" s="265" t="s">
        <v>482</v>
      </c>
      <c r="C75" s="264">
        <v>4788</v>
      </c>
      <c r="D75" s="264">
        <v>2382</v>
      </c>
      <c r="E75" s="264">
        <v>2406</v>
      </c>
      <c r="F75" s="264">
        <v>4793</v>
      </c>
      <c r="G75" s="264">
        <v>2384</v>
      </c>
      <c r="H75" s="264">
        <v>2409</v>
      </c>
      <c r="I75" s="264">
        <v>4756</v>
      </c>
      <c r="J75" s="264">
        <v>2365</v>
      </c>
      <c r="K75" s="264">
        <v>2391</v>
      </c>
      <c r="L75" s="263" t="s">
        <v>481</v>
      </c>
    </row>
    <row r="76" spans="2:12" ht="21" customHeight="1" x14ac:dyDescent="0.3">
      <c r="B76" s="265" t="s">
        <v>5</v>
      </c>
      <c r="C76" s="264">
        <v>93323</v>
      </c>
      <c r="D76" s="264">
        <v>45638</v>
      </c>
      <c r="E76" s="264">
        <v>47685</v>
      </c>
      <c r="F76" s="264">
        <v>93405</v>
      </c>
      <c r="G76" s="264">
        <v>45673</v>
      </c>
      <c r="H76" s="264">
        <v>47732</v>
      </c>
      <c r="I76" s="264">
        <v>92568</v>
      </c>
      <c r="J76" s="264">
        <v>45193</v>
      </c>
      <c r="K76" s="264">
        <v>47375</v>
      </c>
      <c r="L76" s="263" t="s">
        <v>4</v>
      </c>
    </row>
    <row r="77" spans="2:12" ht="21" customHeight="1" x14ac:dyDescent="0.3">
      <c r="B77" s="268" t="s">
        <v>88</v>
      </c>
      <c r="C77" s="267">
        <v>130437</v>
      </c>
      <c r="D77" s="267">
        <v>63960</v>
      </c>
      <c r="E77" s="267">
        <v>66477</v>
      </c>
      <c r="F77" s="267">
        <v>130043</v>
      </c>
      <c r="G77" s="267">
        <v>63768</v>
      </c>
      <c r="H77" s="267">
        <v>66275</v>
      </c>
      <c r="I77" s="267">
        <v>128283</v>
      </c>
      <c r="J77" s="267">
        <v>62918</v>
      </c>
      <c r="K77" s="267">
        <v>65365</v>
      </c>
      <c r="L77" s="266" t="s">
        <v>386</v>
      </c>
    </row>
    <row r="78" spans="2:12" ht="21" customHeight="1" x14ac:dyDescent="0.3">
      <c r="B78" s="265" t="s">
        <v>480</v>
      </c>
      <c r="C78" s="264">
        <v>8278</v>
      </c>
      <c r="D78" s="264">
        <v>3829</v>
      </c>
      <c r="E78" s="264">
        <v>4449</v>
      </c>
      <c r="F78" s="264">
        <v>8145</v>
      </c>
      <c r="G78" s="264">
        <v>3777</v>
      </c>
      <c r="H78" s="264">
        <v>4368</v>
      </c>
      <c r="I78" s="264">
        <v>7877</v>
      </c>
      <c r="J78" s="264">
        <v>3645</v>
      </c>
      <c r="K78" s="264">
        <v>4232</v>
      </c>
      <c r="L78" s="263" t="s">
        <v>479</v>
      </c>
    </row>
    <row r="79" spans="2:12" ht="21" customHeight="1" x14ac:dyDescent="0.3">
      <c r="B79" s="265" t="s">
        <v>5</v>
      </c>
      <c r="C79" s="264">
        <v>122159</v>
      </c>
      <c r="D79" s="264">
        <v>60131</v>
      </c>
      <c r="E79" s="264">
        <v>62028</v>
      </c>
      <c r="F79" s="264">
        <v>121898</v>
      </c>
      <c r="G79" s="264">
        <v>59991</v>
      </c>
      <c r="H79" s="264">
        <v>61907</v>
      </c>
      <c r="I79" s="264">
        <v>120406</v>
      </c>
      <c r="J79" s="264">
        <v>59273</v>
      </c>
      <c r="K79" s="264">
        <v>61133</v>
      </c>
      <c r="L79" s="263" t="s">
        <v>4</v>
      </c>
    </row>
    <row r="80" spans="2:12" ht="21" customHeight="1" x14ac:dyDescent="0.3">
      <c r="B80" s="268" t="s">
        <v>83</v>
      </c>
      <c r="C80" s="267">
        <v>76168</v>
      </c>
      <c r="D80" s="267">
        <v>38196</v>
      </c>
      <c r="E80" s="267">
        <v>37972</v>
      </c>
      <c r="F80" s="267">
        <v>76290</v>
      </c>
      <c r="G80" s="267">
        <v>38269</v>
      </c>
      <c r="H80" s="267">
        <v>38021</v>
      </c>
      <c r="I80" s="267">
        <v>76303</v>
      </c>
      <c r="J80" s="267">
        <v>38243</v>
      </c>
      <c r="K80" s="267">
        <v>38060</v>
      </c>
      <c r="L80" s="266" t="s">
        <v>385</v>
      </c>
    </row>
    <row r="81" spans="2:12" ht="21" customHeight="1" x14ac:dyDescent="0.3">
      <c r="B81" s="265" t="s">
        <v>478</v>
      </c>
      <c r="C81" s="264">
        <v>3262</v>
      </c>
      <c r="D81" s="264">
        <v>1552</v>
      </c>
      <c r="E81" s="264">
        <v>1710</v>
      </c>
      <c r="F81" s="264">
        <v>3194</v>
      </c>
      <c r="G81" s="264">
        <v>1519</v>
      </c>
      <c r="H81" s="264">
        <v>1675</v>
      </c>
      <c r="I81" s="264">
        <v>3177</v>
      </c>
      <c r="J81" s="264">
        <v>1513</v>
      </c>
      <c r="K81" s="264">
        <v>1664</v>
      </c>
      <c r="L81" s="263" t="s">
        <v>477</v>
      </c>
    </row>
    <row r="82" spans="2:12" ht="21" customHeight="1" x14ac:dyDescent="0.3">
      <c r="B82" s="265" t="s">
        <v>476</v>
      </c>
      <c r="C82" s="264">
        <v>2784</v>
      </c>
      <c r="D82" s="264">
        <v>1407</v>
      </c>
      <c r="E82" s="264">
        <v>1377</v>
      </c>
      <c r="F82" s="264">
        <v>2817</v>
      </c>
      <c r="G82" s="264">
        <v>1422</v>
      </c>
      <c r="H82" s="264">
        <v>1395</v>
      </c>
      <c r="I82" s="264">
        <v>2799</v>
      </c>
      <c r="J82" s="264">
        <v>1410</v>
      </c>
      <c r="K82" s="264">
        <v>1389</v>
      </c>
      <c r="L82" s="263" t="s">
        <v>475</v>
      </c>
    </row>
    <row r="83" spans="2:12" ht="21" customHeight="1" x14ac:dyDescent="0.3">
      <c r="B83" s="265" t="s">
        <v>5</v>
      </c>
      <c r="C83" s="264">
        <v>70122</v>
      </c>
      <c r="D83" s="264">
        <v>35237</v>
      </c>
      <c r="E83" s="264">
        <v>34885</v>
      </c>
      <c r="F83" s="264">
        <v>70279</v>
      </c>
      <c r="G83" s="264">
        <v>35328</v>
      </c>
      <c r="H83" s="264">
        <v>34951</v>
      </c>
      <c r="I83" s="264">
        <v>70327</v>
      </c>
      <c r="J83" s="264">
        <v>35320</v>
      </c>
      <c r="K83" s="264">
        <v>35007</v>
      </c>
      <c r="L83" s="263" t="s">
        <v>4</v>
      </c>
    </row>
    <row r="84" spans="2:12" ht="21" customHeight="1" x14ac:dyDescent="0.3">
      <c r="B84" s="268" t="s">
        <v>77</v>
      </c>
      <c r="C84" s="267">
        <v>83375</v>
      </c>
      <c r="D84" s="267">
        <v>41525</v>
      </c>
      <c r="E84" s="267">
        <v>41850</v>
      </c>
      <c r="F84" s="267">
        <v>83227</v>
      </c>
      <c r="G84" s="267">
        <v>41419</v>
      </c>
      <c r="H84" s="267">
        <v>41808</v>
      </c>
      <c r="I84" s="267">
        <v>82891</v>
      </c>
      <c r="J84" s="267">
        <v>41172</v>
      </c>
      <c r="K84" s="267">
        <v>41719</v>
      </c>
      <c r="L84" s="266" t="s">
        <v>384</v>
      </c>
    </row>
    <row r="85" spans="2:12" ht="21" customHeight="1" x14ac:dyDescent="0.3">
      <c r="B85" s="265" t="s">
        <v>474</v>
      </c>
      <c r="C85" s="264">
        <v>9080</v>
      </c>
      <c r="D85" s="264">
        <v>4460</v>
      </c>
      <c r="E85" s="264">
        <v>4620</v>
      </c>
      <c r="F85" s="264">
        <v>9007</v>
      </c>
      <c r="G85" s="264">
        <v>4398</v>
      </c>
      <c r="H85" s="264">
        <v>4609</v>
      </c>
      <c r="I85" s="264">
        <v>8895</v>
      </c>
      <c r="J85" s="264">
        <v>4328</v>
      </c>
      <c r="K85" s="264">
        <v>4567</v>
      </c>
      <c r="L85" s="263" t="s">
        <v>473</v>
      </c>
    </row>
    <row r="86" spans="2:12" ht="21" customHeight="1" x14ac:dyDescent="0.3">
      <c r="B86" s="265" t="s">
        <v>5</v>
      </c>
      <c r="C86" s="264">
        <v>74295</v>
      </c>
      <c r="D86" s="264">
        <v>37065</v>
      </c>
      <c r="E86" s="264">
        <v>37230</v>
      </c>
      <c r="F86" s="264">
        <v>74220</v>
      </c>
      <c r="G86" s="264">
        <v>37021</v>
      </c>
      <c r="H86" s="264">
        <v>37199</v>
      </c>
      <c r="I86" s="264">
        <v>73996</v>
      </c>
      <c r="J86" s="264">
        <v>36844</v>
      </c>
      <c r="K86" s="264">
        <v>37152</v>
      </c>
      <c r="L86" s="263" t="s">
        <v>4</v>
      </c>
    </row>
    <row r="87" spans="2:12" ht="21" customHeight="1" x14ac:dyDescent="0.3">
      <c r="B87" s="268" t="s">
        <v>73</v>
      </c>
      <c r="C87" s="267">
        <v>84330</v>
      </c>
      <c r="D87" s="267">
        <v>41067</v>
      </c>
      <c r="E87" s="267">
        <v>43263</v>
      </c>
      <c r="F87" s="267">
        <v>84669</v>
      </c>
      <c r="G87" s="267">
        <v>41185</v>
      </c>
      <c r="H87" s="267">
        <v>43484</v>
      </c>
      <c r="I87" s="267">
        <v>84840</v>
      </c>
      <c r="J87" s="267">
        <v>41211</v>
      </c>
      <c r="K87" s="267">
        <v>43629</v>
      </c>
      <c r="L87" s="266" t="s">
        <v>383</v>
      </c>
    </row>
    <row r="88" spans="2:12" ht="21" customHeight="1" x14ac:dyDescent="0.3">
      <c r="B88" s="265" t="s">
        <v>472</v>
      </c>
      <c r="C88" s="264">
        <v>2658</v>
      </c>
      <c r="D88" s="264">
        <v>1265</v>
      </c>
      <c r="E88" s="264">
        <v>1393</v>
      </c>
      <c r="F88" s="264">
        <v>2668</v>
      </c>
      <c r="G88" s="264">
        <v>1266</v>
      </c>
      <c r="H88" s="264">
        <v>1402</v>
      </c>
      <c r="I88" s="264">
        <v>2647</v>
      </c>
      <c r="J88" s="264">
        <v>1253</v>
      </c>
      <c r="K88" s="264">
        <v>1394</v>
      </c>
      <c r="L88" s="263" t="s">
        <v>471</v>
      </c>
    </row>
    <row r="89" spans="2:12" ht="21" customHeight="1" x14ac:dyDescent="0.3">
      <c r="B89" s="265" t="s">
        <v>470</v>
      </c>
      <c r="C89" s="264">
        <v>10029</v>
      </c>
      <c r="D89" s="264">
        <v>4739</v>
      </c>
      <c r="E89" s="264">
        <v>5290</v>
      </c>
      <c r="F89" s="264">
        <v>9949</v>
      </c>
      <c r="G89" s="264">
        <v>4676</v>
      </c>
      <c r="H89" s="264">
        <v>5273</v>
      </c>
      <c r="I89" s="264">
        <v>9861</v>
      </c>
      <c r="J89" s="264">
        <v>4627</v>
      </c>
      <c r="K89" s="264">
        <v>5234</v>
      </c>
      <c r="L89" s="263" t="s">
        <v>469</v>
      </c>
    </row>
    <row r="90" spans="2:12" ht="21" customHeight="1" x14ac:dyDescent="0.3">
      <c r="B90" s="265" t="s">
        <v>5</v>
      </c>
      <c r="C90" s="264">
        <v>71643</v>
      </c>
      <c r="D90" s="264">
        <v>35063</v>
      </c>
      <c r="E90" s="264">
        <v>36580</v>
      </c>
      <c r="F90" s="264">
        <v>72052</v>
      </c>
      <c r="G90" s="264">
        <v>35243</v>
      </c>
      <c r="H90" s="264">
        <v>36809</v>
      </c>
      <c r="I90" s="264">
        <v>72332</v>
      </c>
      <c r="J90" s="264">
        <v>35331</v>
      </c>
      <c r="K90" s="264">
        <v>37001</v>
      </c>
      <c r="L90" s="263" t="s">
        <v>4</v>
      </c>
    </row>
    <row r="91" spans="2:12" ht="21" customHeight="1" x14ac:dyDescent="0.3">
      <c r="B91" s="268" t="s">
        <v>67</v>
      </c>
      <c r="C91" s="267">
        <v>29967</v>
      </c>
      <c r="D91" s="267">
        <v>14781</v>
      </c>
      <c r="E91" s="267">
        <v>15186</v>
      </c>
      <c r="F91" s="267">
        <v>30017</v>
      </c>
      <c r="G91" s="267">
        <v>14781</v>
      </c>
      <c r="H91" s="267">
        <v>15236</v>
      </c>
      <c r="I91" s="267">
        <v>30087</v>
      </c>
      <c r="J91" s="267">
        <v>14753</v>
      </c>
      <c r="K91" s="267">
        <v>15334</v>
      </c>
      <c r="L91" s="266" t="s">
        <v>382</v>
      </c>
    </row>
    <row r="92" spans="2:12" ht="21" customHeight="1" x14ac:dyDescent="0.3">
      <c r="B92" s="265" t="s">
        <v>468</v>
      </c>
      <c r="C92" s="264">
        <v>4255</v>
      </c>
      <c r="D92" s="264">
        <v>2114</v>
      </c>
      <c r="E92" s="264">
        <v>2141</v>
      </c>
      <c r="F92" s="264">
        <v>4242</v>
      </c>
      <c r="G92" s="264">
        <v>2111</v>
      </c>
      <c r="H92" s="264">
        <v>2131</v>
      </c>
      <c r="I92" s="264">
        <v>4240</v>
      </c>
      <c r="J92" s="264">
        <v>2097</v>
      </c>
      <c r="K92" s="264">
        <v>2143</v>
      </c>
      <c r="L92" s="263" t="s">
        <v>467</v>
      </c>
    </row>
    <row r="93" spans="2:12" ht="21" customHeight="1" x14ac:dyDescent="0.3">
      <c r="B93" s="265" t="s">
        <v>5</v>
      </c>
      <c r="C93" s="264">
        <v>25712</v>
      </c>
      <c r="D93" s="264">
        <v>12667</v>
      </c>
      <c r="E93" s="264">
        <v>13045</v>
      </c>
      <c r="F93" s="264">
        <v>25775</v>
      </c>
      <c r="G93" s="264">
        <v>12670</v>
      </c>
      <c r="H93" s="264">
        <v>13105</v>
      </c>
      <c r="I93" s="264">
        <v>25847</v>
      </c>
      <c r="J93" s="264">
        <v>12656</v>
      </c>
      <c r="K93" s="264">
        <v>13191</v>
      </c>
      <c r="L93" s="263" t="s">
        <v>4</v>
      </c>
    </row>
    <row r="94" spans="2:12" ht="21" customHeight="1" x14ac:dyDescent="0.3">
      <c r="B94" s="268" t="s">
        <v>63</v>
      </c>
      <c r="C94" s="267">
        <v>126039</v>
      </c>
      <c r="D94" s="267">
        <v>62312</v>
      </c>
      <c r="E94" s="267">
        <v>63727</v>
      </c>
      <c r="F94" s="267">
        <v>126145</v>
      </c>
      <c r="G94" s="267">
        <v>62325</v>
      </c>
      <c r="H94" s="267">
        <v>63820</v>
      </c>
      <c r="I94" s="267">
        <v>124310</v>
      </c>
      <c r="J94" s="267">
        <v>61446</v>
      </c>
      <c r="K94" s="267">
        <v>62864</v>
      </c>
      <c r="L94" s="266" t="s">
        <v>381</v>
      </c>
    </row>
    <row r="95" spans="2:12" ht="21" customHeight="1" x14ac:dyDescent="0.3">
      <c r="B95" s="265" t="s">
        <v>466</v>
      </c>
      <c r="C95" s="264">
        <v>3861</v>
      </c>
      <c r="D95" s="264">
        <v>2085</v>
      </c>
      <c r="E95" s="264">
        <v>1776</v>
      </c>
      <c r="F95" s="264">
        <v>3867</v>
      </c>
      <c r="G95" s="264">
        <v>2077</v>
      </c>
      <c r="H95" s="264">
        <v>1790</v>
      </c>
      <c r="I95" s="264">
        <v>3729</v>
      </c>
      <c r="J95" s="264">
        <v>2017</v>
      </c>
      <c r="K95" s="264">
        <v>1712</v>
      </c>
      <c r="L95" s="263" t="s">
        <v>465</v>
      </c>
    </row>
    <row r="96" spans="2:12" ht="21" customHeight="1" x14ac:dyDescent="0.3">
      <c r="B96" s="265" t="s">
        <v>464</v>
      </c>
      <c r="C96" s="264">
        <v>4255</v>
      </c>
      <c r="D96" s="264">
        <v>2035</v>
      </c>
      <c r="E96" s="264">
        <v>2220</v>
      </c>
      <c r="F96" s="264">
        <v>4233</v>
      </c>
      <c r="G96" s="264">
        <v>2025</v>
      </c>
      <c r="H96" s="264">
        <v>2208</v>
      </c>
      <c r="I96" s="264">
        <v>4156</v>
      </c>
      <c r="J96" s="264">
        <v>1975</v>
      </c>
      <c r="K96" s="264">
        <v>2181</v>
      </c>
      <c r="L96" s="263" t="s">
        <v>463</v>
      </c>
    </row>
    <row r="97" spans="2:12" ht="21" customHeight="1" x14ac:dyDescent="0.3">
      <c r="B97" s="265" t="s">
        <v>462</v>
      </c>
      <c r="C97" s="264">
        <v>17768</v>
      </c>
      <c r="D97" s="264">
        <v>8373</v>
      </c>
      <c r="E97" s="264">
        <v>9395</v>
      </c>
      <c r="F97" s="264">
        <v>17622</v>
      </c>
      <c r="G97" s="264">
        <v>8278</v>
      </c>
      <c r="H97" s="264">
        <v>9344</v>
      </c>
      <c r="I97" s="264">
        <v>16686</v>
      </c>
      <c r="J97" s="264">
        <v>7868</v>
      </c>
      <c r="K97" s="264">
        <v>8818</v>
      </c>
      <c r="L97" s="263" t="s">
        <v>461</v>
      </c>
    </row>
    <row r="98" spans="2:12" ht="21" customHeight="1" x14ac:dyDescent="0.3">
      <c r="B98" s="265" t="s">
        <v>460</v>
      </c>
      <c r="C98" s="264">
        <v>13270</v>
      </c>
      <c r="D98" s="264">
        <v>6665</v>
      </c>
      <c r="E98" s="264">
        <v>6605</v>
      </c>
      <c r="F98" s="264">
        <v>13258</v>
      </c>
      <c r="G98" s="264">
        <v>6647</v>
      </c>
      <c r="H98" s="264">
        <v>6611</v>
      </c>
      <c r="I98" s="264">
        <v>13267</v>
      </c>
      <c r="J98" s="264">
        <v>6638</v>
      </c>
      <c r="K98" s="264">
        <v>6629</v>
      </c>
      <c r="L98" s="263" t="s">
        <v>459</v>
      </c>
    </row>
    <row r="99" spans="2:12" ht="21" customHeight="1" x14ac:dyDescent="0.3">
      <c r="B99" s="265" t="s">
        <v>5</v>
      </c>
      <c r="C99" s="264">
        <v>86885</v>
      </c>
      <c r="D99" s="264">
        <v>43154</v>
      </c>
      <c r="E99" s="264">
        <v>43731</v>
      </c>
      <c r="F99" s="264">
        <v>87165</v>
      </c>
      <c r="G99" s="264">
        <v>43298</v>
      </c>
      <c r="H99" s="264">
        <v>43867</v>
      </c>
      <c r="I99" s="264">
        <v>86472</v>
      </c>
      <c r="J99" s="264">
        <v>42948</v>
      </c>
      <c r="K99" s="264">
        <v>43524</v>
      </c>
      <c r="L99" s="263" t="s">
        <v>4</v>
      </c>
    </row>
    <row r="100" spans="2:12" ht="21" customHeight="1" x14ac:dyDescent="0.3">
      <c r="B100" s="268" t="s">
        <v>53</v>
      </c>
      <c r="C100" s="267">
        <v>196140</v>
      </c>
      <c r="D100" s="267">
        <v>96832</v>
      </c>
      <c r="E100" s="267">
        <v>99308</v>
      </c>
      <c r="F100" s="267">
        <v>196888</v>
      </c>
      <c r="G100" s="267">
        <v>96991</v>
      </c>
      <c r="H100" s="267">
        <v>99897</v>
      </c>
      <c r="I100" s="267">
        <v>196811</v>
      </c>
      <c r="J100" s="267">
        <v>96753</v>
      </c>
      <c r="K100" s="267">
        <v>100058</v>
      </c>
      <c r="L100" s="266" t="s">
        <v>380</v>
      </c>
    </row>
    <row r="101" spans="2:12" ht="21" customHeight="1" x14ac:dyDescent="0.3">
      <c r="B101" s="265" t="s">
        <v>458</v>
      </c>
      <c r="C101" s="264">
        <v>34520</v>
      </c>
      <c r="D101" s="264">
        <v>16351</v>
      </c>
      <c r="E101" s="264">
        <v>18169</v>
      </c>
      <c r="F101" s="264">
        <v>34150</v>
      </c>
      <c r="G101" s="264">
        <v>16166</v>
      </c>
      <c r="H101" s="264">
        <v>17984</v>
      </c>
      <c r="I101" s="264">
        <v>33700</v>
      </c>
      <c r="J101" s="264">
        <v>15887</v>
      </c>
      <c r="K101" s="264">
        <v>17813</v>
      </c>
      <c r="L101" s="263" t="s">
        <v>457</v>
      </c>
    </row>
    <row r="102" spans="2:12" ht="21" customHeight="1" x14ac:dyDescent="0.3">
      <c r="B102" s="265" t="s">
        <v>456</v>
      </c>
      <c r="C102" s="264">
        <v>5066</v>
      </c>
      <c r="D102" s="264">
        <v>2487</v>
      </c>
      <c r="E102" s="264">
        <v>2579</v>
      </c>
      <c r="F102" s="264">
        <v>5072</v>
      </c>
      <c r="G102" s="264">
        <v>2486</v>
      </c>
      <c r="H102" s="264">
        <v>2586</v>
      </c>
      <c r="I102" s="264">
        <v>5021</v>
      </c>
      <c r="J102" s="264">
        <v>2462</v>
      </c>
      <c r="K102" s="264">
        <v>2559</v>
      </c>
      <c r="L102" s="263" t="s">
        <v>455</v>
      </c>
    </row>
    <row r="103" spans="2:12" ht="21" customHeight="1" x14ac:dyDescent="0.3">
      <c r="B103" s="265" t="s">
        <v>454</v>
      </c>
      <c r="C103" s="264">
        <v>11413</v>
      </c>
      <c r="D103" s="264">
        <v>5632</v>
      </c>
      <c r="E103" s="264">
        <v>5781</v>
      </c>
      <c r="F103" s="264">
        <v>11410</v>
      </c>
      <c r="G103" s="264">
        <v>5621</v>
      </c>
      <c r="H103" s="264">
        <v>5789</v>
      </c>
      <c r="I103" s="264">
        <v>11431</v>
      </c>
      <c r="J103" s="264">
        <v>5627</v>
      </c>
      <c r="K103" s="264">
        <v>5804</v>
      </c>
      <c r="L103" s="263" t="s">
        <v>453</v>
      </c>
    </row>
    <row r="104" spans="2:12" ht="21" customHeight="1" x14ac:dyDescent="0.3">
      <c r="B104" s="265" t="s">
        <v>452</v>
      </c>
      <c r="C104" s="264">
        <v>13002</v>
      </c>
      <c r="D104" s="264">
        <v>6481</v>
      </c>
      <c r="E104" s="264">
        <v>6521</v>
      </c>
      <c r="F104" s="264">
        <v>13178</v>
      </c>
      <c r="G104" s="264">
        <v>6572</v>
      </c>
      <c r="H104" s="264">
        <v>6606</v>
      </c>
      <c r="I104" s="264">
        <v>13275</v>
      </c>
      <c r="J104" s="264">
        <v>6599</v>
      </c>
      <c r="K104" s="264">
        <v>6676</v>
      </c>
      <c r="L104" s="263" t="s">
        <v>451</v>
      </c>
    </row>
    <row r="105" spans="2:12" ht="21" customHeight="1" x14ac:dyDescent="0.3">
      <c r="B105" s="265" t="s">
        <v>450</v>
      </c>
      <c r="C105" s="264">
        <v>8789</v>
      </c>
      <c r="D105" s="264">
        <v>4383</v>
      </c>
      <c r="E105" s="264">
        <v>4406</v>
      </c>
      <c r="F105" s="264">
        <v>8830</v>
      </c>
      <c r="G105" s="264">
        <v>4383</v>
      </c>
      <c r="H105" s="264">
        <v>4447</v>
      </c>
      <c r="I105" s="264">
        <v>8965</v>
      </c>
      <c r="J105" s="264">
        <v>4471</v>
      </c>
      <c r="K105" s="264">
        <v>4494</v>
      </c>
      <c r="L105" s="263" t="s">
        <v>449</v>
      </c>
    </row>
    <row r="106" spans="2:12" ht="21" customHeight="1" x14ac:dyDescent="0.3">
      <c r="B106" s="265" t="s">
        <v>5</v>
      </c>
      <c r="C106" s="264">
        <v>123350</v>
      </c>
      <c r="D106" s="264">
        <v>61498</v>
      </c>
      <c r="E106" s="264">
        <v>61852</v>
      </c>
      <c r="F106" s="264">
        <v>124248</v>
      </c>
      <c r="G106" s="264">
        <v>61763</v>
      </c>
      <c r="H106" s="264">
        <v>62485</v>
      </c>
      <c r="I106" s="264">
        <v>124419</v>
      </c>
      <c r="J106" s="264">
        <v>61707</v>
      </c>
      <c r="K106" s="264">
        <v>62712</v>
      </c>
      <c r="L106" s="263" t="s">
        <v>4</v>
      </c>
    </row>
    <row r="107" spans="2:12" ht="21" customHeight="1" x14ac:dyDescent="0.3">
      <c r="B107" s="268" t="s">
        <v>41</v>
      </c>
      <c r="C107" s="267">
        <v>60892</v>
      </c>
      <c r="D107" s="267">
        <v>30303</v>
      </c>
      <c r="E107" s="267">
        <v>30589</v>
      </c>
      <c r="F107" s="267">
        <v>60976</v>
      </c>
      <c r="G107" s="267">
        <v>30305</v>
      </c>
      <c r="H107" s="267">
        <v>30671</v>
      </c>
      <c r="I107" s="267">
        <v>60793</v>
      </c>
      <c r="J107" s="267">
        <v>30150</v>
      </c>
      <c r="K107" s="267">
        <v>30643</v>
      </c>
      <c r="L107" s="266" t="s">
        <v>379</v>
      </c>
    </row>
    <row r="108" spans="2:12" ht="21" customHeight="1" x14ac:dyDescent="0.3">
      <c r="B108" s="268" t="s">
        <v>39</v>
      </c>
      <c r="C108" s="267">
        <v>37274</v>
      </c>
      <c r="D108" s="267">
        <v>18554</v>
      </c>
      <c r="E108" s="267">
        <v>18720</v>
      </c>
      <c r="F108" s="267">
        <v>37186</v>
      </c>
      <c r="G108" s="267">
        <v>18530</v>
      </c>
      <c r="H108" s="267">
        <v>18656</v>
      </c>
      <c r="I108" s="267">
        <v>36835</v>
      </c>
      <c r="J108" s="267">
        <v>18330</v>
      </c>
      <c r="K108" s="267">
        <v>18505</v>
      </c>
      <c r="L108" s="266" t="s">
        <v>378</v>
      </c>
    </row>
    <row r="109" spans="2:12" ht="21" customHeight="1" x14ac:dyDescent="0.3">
      <c r="B109" s="268" t="s">
        <v>37</v>
      </c>
      <c r="C109" s="267">
        <v>25591</v>
      </c>
      <c r="D109" s="267">
        <v>12535</v>
      </c>
      <c r="E109" s="267">
        <v>13056</v>
      </c>
      <c r="F109" s="267">
        <v>25458</v>
      </c>
      <c r="G109" s="267">
        <v>12482</v>
      </c>
      <c r="H109" s="267">
        <v>12976</v>
      </c>
      <c r="I109" s="267">
        <v>25237</v>
      </c>
      <c r="J109" s="267">
        <v>12347</v>
      </c>
      <c r="K109" s="267">
        <v>12890</v>
      </c>
      <c r="L109" s="266" t="s">
        <v>377</v>
      </c>
    </row>
    <row r="110" spans="2:12" ht="21" customHeight="1" x14ac:dyDescent="0.3">
      <c r="B110" s="265" t="s">
        <v>448</v>
      </c>
      <c r="C110" s="264">
        <v>4425</v>
      </c>
      <c r="D110" s="264">
        <v>2163</v>
      </c>
      <c r="E110" s="264">
        <v>2262</v>
      </c>
      <c r="F110" s="264">
        <v>4392</v>
      </c>
      <c r="G110" s="264">
        <v>2148</v>
      </c>
      <c r="H110" s="264">
        <v>2244</v>
      </c>
      <c r="I110" s="264">
        <v>4318</v>
      </c>
      <c r="J110" s="264">
        <v>2104</v>
      </c>
      <c r="K110" s="264">
        <v>2214</v>
      </c>
      <c r="L110" s="263" t="s">
        <v>447</v>
      </c>
    </row>
    <row r="111" spans="2:12" ht="21" customHeight="1" x14ac:dyDescent="0.3">
      <c r="B111" s="265" t="s">
        <v>5</v>
      </c>
      <c r="C111" s="264">
        <v>21166</v>
      </c>
      <c r="D111" s="264">
        <v>10372</v>
      </c>
      <c r="E111" s="264">
        <v>10794</v>
      </c>
      <c r="F111" s="264">
        <v>21066</v>
      </c>
      <c r="G111" s="264">
        <v>10334</v>
      </c>
      <c r="H111" s="264">
        <v>10732</v>
      </c>
      <c r="I111" s="264">
        <v>20919</v>
      </c>
      <c r="J111" s="264">
        <v>10243</v>
      </c>
      <c r="K111" s="264">
        <v>10676</v>
      </c>
      <c r="L111" s="263" t="s">
        <v>4</v>
      </c>
    </row>
    <row r="112" spans="2:12" ht="21" customHeight="1" x14ac:dyDescent="0.3">
      <c r="B112" s="268" t="s">
        <v>33</v>
      </c>
      <c r="C112" s="267">
        <v>45133</v>
      </c>
      <c r="D112" s="267">
        <v>22415</v>
      </c>
      <c r="E112" s="267">
        <v>22718</v>
      </c>
      <c r="F112" s="267">
        <v>45205</v>
      </c>
      <c r="G112" s="267">
        <v>22485</v>
      </c>
      <c r="H112" s="267">
        <v>22720</v>
      </c>
      <c r="I112" s="267">
        <v>45282</v>
      </c>
      <c r="J112" s="267">
        <v>22529</v>
      </c>
      <c r="K112" s="267">
        <v>22753</v>
      </c>
      <c r="L112" s="266" t="s">
        <v>372</v>
      </c>
    </row>
    <row r="113" spans="2:12" ht="21" customHeight="1" x14ac:dyDescent="0.3">
      <c r="B113" s="265" t="s">
        <v>446</v>
      </c>
      <c r="C113" s="264">
        <v>2000</v>
      </c>
      <c r="D113" s="269">
        <v>944</v>
      </c>
      <c r="E113" s="264">
        <v>1056</v>
      </c>
      <c r="F113" s="264">
        <v>1965</v>
      </c>
      <c r="G113" s="269">
        <v>931</v>
      </c>
      <c r="H113" s="264">
        <v>1034</v>
      </c>
      <c r="I113" s="264">
        <v>1933</v>
      </c>
      <c r="J113" s="269">
        <v>910</v>
      </c>
      <c r="K113" s="264">
        <v>1023</v>
      </c>
      <c r="L113" s="263" t="s">
        <v>445</v>
      </c>
    </row>
    <row r="114" spans="2:12" ht="21" customHeight="1" x14ac:dyDescent="0.3">
      <c r="B114" s="265" t="s">
        <v>5</v>
      </c>
      <c r="C114" s="264">
        <v>43133</v>
      </c>
      <c r="D114" s="264">
        <v>21471</v>
      </c>
      <c r="E114" s="264">
        <v>21662</v>
      </c>
      <c r="F114" s="264">
        <v>43240</v>
      </c>
      <c r="G114" s="264">
        <v>21554</v>
      </c>
      <c r="H114" s="264">
        <v>21686</v>
      </c>
      <c r="I114" s="264">
        <v>43349</v>
      </c>
      <c r="J114" s="264">
        <v>21619</v>
      </c>
      <c r="K114" s="264">
        <v>21730</v>
      </c>
      <c r="L114" s="263" t="s">
        <v>4</v>
      </c>
    </row>
    <row r="115" spans="2:12" ht="21" customHeight="1" x14ac:dyDescent="0.3">
      <c r="B115" s="268" t="s">
        <v>29</v>
      </c>
      <c r="C115" s="267">
        <v>25167</v>
      </c>
      <c r="D115" s="267">
        <v>12715</v>
      </c>
      <c r="E115" s="267">
        <v>12452</v>
      </c>
      <c r="F115" s="267">
        <v>25222</v>
      </c>
      <c r="G115" s="267">
        <v>12730</v>
      </c>
      <c r="H115" s="267">
        <v>12492</v>
      </c>
      <c r="I115" s="267">
        <v>25305</v>
      </c>
      <c r="J115" s="267">
        <v>12771</v>
      </c>
      <c r="K115" s="267">
        <v>12534</v>
      </c>
      <c r="L115" s="266" t="s">
        <v>409</v>
      </c>
    </row>
    <row r="116" spans="2:12" ht="21" customHeight="1" x14ac:dyDescent="0.3">
      <c r="B116" s="268" t="s">
        <v>27</v>
      </c>
      <c r="C116" s="267">
        <v>28067</v>
      </c>
      <c r="D116" s="267">
        <v>14124</v>
      </c>
      <c r="E116" s="267">
        <v>13943</v>
      </c>
      <c r="F116" s="267">
        <v>27963</v>
      </c>
      <c r="G116" s="267">
        <v>14070</v>
      </c>
      <c r="H116" s="267">
        <v>13893</v>
      </c>
      <c r="I116" s="267">
        <v>27837</v>
      </c>
      <c r="J116" s="267">
        <v>13987</v>
      </c>
      <c r="K116" s="267">
        <v>13850</v>
      </c>
      <c r="L116" s="266" t="s">
        <v>408</v>
      </c>
    </row>
    <row r="117" spans="2:12" ht="21" customHeight="1" x14ac:dyDescent="0.3">
      <c r="B117" s="265" t="s">
        <v>444</v>
      </c>
      <c r="C117" s="264">
        <v>8158</v>
      </c>
      <c r="D117" s="264">
        <v>4044</v>
      </c>
      <c r="E117" s="264">
        <v>4114</v>
      </c>
      <c r="F117" s="264">
        <v>8122</v>
      </c>
      <c r="G117" s="264">
        <v>4026</v>
      </c>
      <c r="H117" s="264">
        <v>4096</v>
      </c>
      <c r="I117" s="264">
        <v>8131</v>
      </c>
      <c r="J117" s="264">
        <v>4036</v>
      </c>
      <c r="K117" s="264">
        <v>4095</v>
      </c>
      <c r="L117" s="263" t="s">
        <v>443</v>
      </c>
    </row>
    <row r="118" spans="2:12" ht="21" customHeight="1" x14ac:dyDescent="0.3">
      <c r="B118" s="265" t="s">
        <v>5</v>
      </c>
      <c r="C118" s="264">
        <v>19909</v>
      </c>
      <c r="D118" s="264">
        <v>10080</v>
      </c>
      <c r="E118" s="264">
        <v>9829</v>
      </c>
      <c r="F118" s="264">
        <v>19841</v>
      </c>
      <c r="G118" s="264">
        <v>10044</v>
      </c>
      <c r="H118" s="264">
        <v>9797</v>
      </c>
      <c r="I118" s="264">
        <v>19706</v>
      </c>
      <c r="J118" s="264">
        <v>9951</v>
      </c>
      <c r="K118" s="264">
        <v>9755</v>
      </c>
      <c r="L118" s="263" t="s">
        <v>4</v>
      </c>
    </row>
    <row r="119" spans="2:12" ht="21" customHeight="1" x14ac:dyDescent="0.3">
      <c r="B119" s="268" t="s">
        <v>23</v>
      </c>
      <c r="C119" s="267">
        <v>41806</v>
      </c>
      <c r="D119" s="267">
        <v>20719</v>
      </c>
      <c r="E119" s="267">
        <v>21087</v>
      </c>
      <c r="F119" s="267">
        <v>41828</v>
      </c>
      <c r="G119" s="267">
        <v>20736</v>
      </c>
      <c r="H119" s="267">
        <v>21092</v>
      </c>
      <c r="I119" s="267">
        <v>40732</v>
      </c>
      <c r="J119" s="267">
        <v>20197</v>
      </c>
      <c r="K119" s="267">
        <v>20535</v>
      </c>
      <c r="L119" s="266" t="s">
        <v>407</v>
      </c>
    </row>
    <row r="120" spans="2:12" ht="21" customHeight="1" x14ac:dyDescent="0.3">
      <c r="B120" s="265" t="s">
        <v>442</v>
      </c>
      <c r="C120" s="264">
        <v>4256</v>
      </c>
      <c r="D120" s="264">
        <v>2076</v>
      </c>
      <c r="E120" s="264">
        <v>2180</v>
      </c>
      <c r="F120" s="264">
        <v>4258</v>
      </c>
      <c r="G120" s="264">
        <v>2077</v>
      </c>
      <c r="H120" s="264">
        <v>2181</v>
      </c>
      <c r="I120" s="264">
        <v>4084</v>
      </c>
      <c r="J120" s="264">
        <v>1999</v>
      </c>
      <c r="K120" s="264">
        <v>2085</v>
      </c>
      <c r="L120" s="263" t="s">
        <v>441</v>
      </c>
    </row>
    <row r="121" spans="2:12" ht="21" customHeight="1" x14ac:dyDescent="0.3">
      <c r="B121" s="265" t="s">
        <v>5</v>
      </c>
      <c r="C121" s="264">
        <v>37550</v>
      </c>
      <c r="D121" s="264">
        <v>18643</v>
      </c>
      <c r="E121" s="264">
        <v>18907</v>
      </c>
      <c r="F121" s="264">
        <v>37570</v>
      </c>
      <c r="G121" s="264">
        <v>18659</v>
      </c>
      <c r="H121" s="264">
        <v>18911</v>
      </c>
      <c r="I121" s="264">
        <v>36648</v>
      </c>
      <c r="J121" s="264">
        <v>18198</v>
      </c>
      <c r="K121" s="264">
        <v>18450</v>
      </c>
      <c r="L121" s="263" t="s">
        <v>4</v>
      </c>
    </row>
    <row r="122" spans="2:12" ht="21" customHeight="1" x14ac:dyDescent="0.3">
      <c r="B122" s="268" t="s">
        <v>19</v>
      </c>
      <c r="C122" s="267">
        <v>32796</v>
      </c>
      <c r="D122" s="267">
        <v>16310</v>
      </c>
      <c r="E122" s="267">
        <v>16486</v>
      </c>
      <c r="F122" s="267">
        <v>32755</v>
      </c>
      <c r="G122" s="267">
        <v>16310</v>
      </c>
      <c r="H122" s="267">
        <v>16445</v>
      </c>
      <c r="I122" s="267">
        <v>32702</v>
      </c>
      <c r="J122" s="267">
        <v>16259</v>
      </c>
      <c r="K122" s="267">
        <v>16443</v>
      </c>
      <c r="L122" s="266" t="s">
        <v>406</v>
      </c>
    </row>
    <row r="123" spans="2:12" ht="21" customHeight="1" x14ac:dyDescent="0.3">
      <c r="B123" s="265" t="s">
        <v>440</v>
      </c>
      <c r="C123" s="264">
        <v>4659</v>
      </c>
      <c r="D123" s="264">
        <v>2307</v>
      </c>
      <c r="E123" s="264">
        <v>2352</v>
      </c>
      <c r="F123" s="264">
        <v>4637</v>
      </c>
      <c r="G123" s="264">
        <v>2301</v>
      </c>
      <c r="H123" s="264">
        <v>2336</v>
      </c>
      <c r="I123" s="264">
        <v>4623</v>
      </c>
      <c r="J123" s="264">
        <v>2288</v>
      </c>
      <c r="K123" s="264">
        <v>2335</v>
      </c>
      <c r="L123" s="263" t="s">
        <v>439</v>
      </c>
    </row>
    <row r="124" spans="2:12" ht="21" customHeight="1" x14ac:dyDescent="0.3">
      <c r="B124" s="265" t="s">
        <v>5</v>
      </c>
      <c r="C124" s="264">
        <v>28137</v>
      </c>
      <c r="D124" s="264">
        <v>14003</v>
      </c>
      <c r="E124" s="264">
        <v>14134</v>
      </c>
      <c r="F124" s="264">
        <v>28118</v>
      </c>
      <c r="G124" s="264">
        <v>14009</v>
      </c>
      <c r="H124" s="264">
        <v>14109</v>
      </c>
      <c r="I124" s="264">
        <v>28079</v>
      </c>
      <c r="J124" s="264">
        <v>13971</v>
      </c>
      <c r="K124" s="264">
        <v>14108</v>
      </c>
      <c r="L124" s="263" t="s">
        <v>4</v>
      </c>
    </row>
    <row r="125" spans="2:12" ht="21" customHeight="1" x14ac:dyDescent="0.3">
      <c r="B125" s="268" t="s">
        <v>15</v>
      </c>
      <c r="C125" s="267">
        <v>24553</v>
      </c>
      <c r="D125" s="267">
        <v>12225</v>
      </c>
      <c r="E125" s="267">
        <v>12328</v>
      </c>
      <c r="F125" s="267">
        <v>24532</v>
      </c>
      <c r="G125" s="267">
        <v>12223</v>
      </c>
      <c r="H125" s="267">
        <v>12309</v>
      </c>
      <c r="I125" s="267">
        <v>24038</v>
      </c>
      <c r="J125" s="267">
        <v>11971</v>
      </c>
      <c r="K125" s="267">
        <v>12067</v>
      </c>
      <c r="L125" s="266" t="s">
        <v>14</v>
      </c>
    </row>
    <row r="126" spans="2:12" ht="21" customHeight="1" x14ac:dyDescent="0.3">
      <c r="B126" s="265" t="s">
        <v>438</v>
      </c>
      <c r="C126" s="264">
        <v>2498</v>
      </c>
      <c r="D126" s="264">
        <v>1229</v>
      </c>
      <c r="E126" s="264">
        <v>1269</v>
      </c>
      <c r="F126" s="264">
        <v>2495</v>
      </c>
      <c r="G126" s="264">
        <v>1237</v>
      </c>
      <c r="H126" s="264">
        <v>1258</v>
      </c>
      <c r="I126" s="264">
        <v>2470</v>
      </c>
      <c r="J126" s="264">
        <v>1229</v>
      </c>
      <c r="K126" s="264">
        <v>1241</v>
      </c>
      <c r="L126" s="263" t="s">
        <v>437</v>
      </c>
    </row>
    <row r="127" spans="2:12" ht="21" customHeight="1" x14ac:dyDescent="0.3">
      <c r="B127" s="265" t="s">
        <v>5</v>
      </c>
      <c r="C127" s="264">
        <v>22055</v>
      </c>
      <c r="D127" s="264">
        <v>10996</v>
      </c>
      <c r="E127" s="264">
        <v>11059</v>
      </c>
      <c r="F127" s="264">
        <v>22037</v>
      </c>
      <c r="G127" s="264">
        <v>10986</v>
      </c>
      <c r="H127" s="264">
        <v>11051</v>
      </c>
      <c r="I127" s="264">
        <v>21568</v>
      </c>
      <c r="J127" s="264">
        <v>10742</v>
      </c>
      <c r="K127" s="264">
        <v>10826</v>
      </c>
      <c r="L127" s="263" t="s">
        <v>4</v>
      </c>
    </row>
    <row r="128" spans="2:12" ht="21" customHeight="1" x14ac:dyDescent="0.3">
      <c r="B128" s="268" t="s">
        <v>11</v>
      </c>
      <c r="C128" s="267">
        <v>24180</v>
      </c>
      <c r="D128" s="267">
        <v>12027</v>
      </c>
      <c r="E128" s="267">
        <v>12153</v>
      </c>
      <c r="F128" s="267">
        <v>24179</v>
      </c>
      <c r="G128" s="267">
        <v>12017</v>
      </c>
      <c r="H128" s="267">
        <v>12162</v>
      </c>
      <c r="I128" s="267">
        <v>23768</v>
      </c>
      <c r="J128" s="267">
        <v>11834</v>
      </c>
      <c r="K128" s="267">
        <v>11934</v>
      </c>
      <c r="L128" s="266" t="s">
        <v>10</v>
      </c>
    </row>
    <row r="129" spans="1:12" ht="21" customHeight="1" x14ac:dyDescent="0.3">
      <c r="B129" s="265" t="s">
        <v>436</v>
      </c>
      <c r="C129" s="264">
        <v>3768</v>
      </c>
      <c r="D129" s="264">
        <v>1865</v>
      </c>
      <c r="E129" s="264">
        <v>1903</v>
      </c>
      <c r="F129" s="264">
        <v>3727</v>
      </c>
      <c r="G129" s="264">
        <v>1843</v>
      </c>
      <c r="H129" s="264">
        <v>1884</v>
      </c>
      <c r="I129" s="264">
        <v>3629</v>
      </c>
      <c r="J129" s="264">
        <v>1791</v>
      </c>
      <c r="K129" s="264">
        <v>1838</v>
      </c>
      <c r="L129" s="263" t="s">
        <v>435</v>
      </c>
    </row>
    <row r="130" spans="1:12" ht="21" customHeight="1" x14ac:dyDescent="0.3">
      <c r="B130" s="265" t="s">
        <v>5</v>
      </c>
      <c r="C130" s="264">
        <v>20412</v>
      </c>
      <c r="D130" s="264">
        <v>10162</v>
      </c>
      <c r="E130" s="264">
        <v>10250</v>
      </c>
      <c r="F130" s="264">
        <v>20452</v>
      </c>
      <c r="G130" s="264">
        <v>10174</v>
      </c>
      <c r="H130" s="264">
        <v>10278</v>
      </c>
      <c r="I130" s="264">
        <v>20139</v>
      </c>
      <c r="J130" s="264">
        <v>10043</v>
      </c>
      <c r="K130" s="264">
        <v>10096</v>
      </c>
      <c r="L130" s="263" t="s">
        <v>4</v>
      </c>
    </row>
    <row r="131" spans="1:12" ht="21" customHeight="1" x14ac:dyDescent="0.3">
      <c r="B131" s="268" t="s">
        <v>7</v>
      </c>
      <c r="C131" s="267">
        <v>35964</v>
      </c>
      <c r="D131" s="267">
        <v>17583</v>
      </c>
      <c r="E131" s="267">
        <v>18381</v>
      </c>
      <c r="F131" s="267">
        <v>36048</v>
      </c>
      <c r="G131" s="267">
        <v>17617</v>
      </c>
      <c r="H131" s="267">
        <v>18431</v>
      </c>
      <c r="I131" s="267">
        <v>36013</v>
      </c>
      <c r="J131" s="267">
        <v>17574</v>
      </c>
      <c r="K131" s="267">
        <v>18439</v>
      </c>
      <c r="L131" s="266" t="s">
        <v>6</v>
      </c>
    </row>
    <row r="132" spans="1:12" ht="21" customHeight="1" x14ac:dyDescent="0.3">
      <c r="B132" s="265" t="s">
        <v>434</v>
      </c>
      <c r="C132" s="264">
        <v>5020</v>
      </c>
      <c r="D132" s="264">
        <v>2416</v>
      </c>
      <c r="E132" s="264">
        <v>2604</v>
      </c>
      <c r="F132" s="264">
        <v>5048</v>
      </c>
      <c r="G132" s="264">
        <v>2440</v>
      </c>
      <c r="H132" s="264">
        <v>2608</v>
      </c>
      <c r="I132" s="264">
        <v>5021</v>
      </c>
      <c r="J132" s="264">
        <v>2418</v>
      </c>
      <c r="K132" s="264">
        <v>2603</v>
      </c>
      <c r="L132" s="263" t="s">
        <v>2</v>
      </c>
    </row>
    <row r="133" spans="1:12" ht="21" customHeight="1" thickBot="1" x14ac:dyDescent="0.35">
      <c r="A133" s="262"/>
      <c r="B133" s="261" t="s">
        <v>5</v>
      </c>
      <c r="C133" s="260">
        <v>30944</v>
      </c>
      <c r="D133" s="260">
        <v>15167</v>
      </c>
      <c r="E133" s="260">
        <v>15777</v>
      </c>
      <c r="F133" s="260">
        <v>31000</v>
      </c>
      <c r="G133" s="260">
        <v>15177</v>
      </c>
      <c r="H133" s="260">
        <v>15823</v>
      </c>
      <c r="I133" s="260">
        <v>30992</v>
      </c>
      <c r="J133" s="260">
        <v>15156</v>
      </c>
      <c r="K133" s="260">
        <v>15836</v>
      </c>
      <c r="L133" s="259" t="s">
        <v>4</v>
      </c>
    </row>
    <row r="135" spans="1:12" ht="27.75" customHeight="1" x14ac:dyDescent="0.2">
      <c r="A135" s="258" t="s">
        <v>433</v>
      </c>
      <c r="B135" s="257" t="s">
        <v>432</v>
      </c>
      <c r="C135" s="258" t="s">
        <v>431</v>
      </c>
      <c r="D135" s="257" t="s">
        <v>430</v>
      </c>
    </row>
  </sheetData>
  <mergeCells count="4">
    <mergeCell ref="C4:E4"/>
    <mergeCell ref="F4:H4"/>
    <mergeCell ref="I4:K4"/>
    <mergeCell ref="B4:B6"/>
  </mergeCells>
  <pageMargins left="0.70866141732283472" right="0" top="0.74803149606299213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61"/>
  <sheetViews>
    <sheetView showGridLines="0" topLeftCell="G1" workbookViewId="0">
      <selection activeCell="E103" sqref="E103"/>
    </sheetView>
  </sheetViews>
  <sheetFormatPr defaultColWidth="9" defaultRowHeight="18.75" x14ac:dyDescent="0.3"/>
  <cols>
    <col min="1" max="1" width="1.125" style="129" customWidth="1"/>
    <col min="2" max="2" width="5.125" style="129" customWidth="1"/>
    <col min="3" max="3" width="4.375" style="129" customWidth="1"/>
    <col min="4" max="4" width="5.375" style="129" customWidth="1"/>
    <col min="5" max="5" width="8.75" style="129" customWidth="1"/>
    <col min="6" max="7" width="9" style="129" customWidth="1"/>
    <col min="8" max="8" width="9.875" style="129" customWidth="1"/>
    <col min="9" max="9" width="8.875" style="129" customWidth="1"/>
    <col min="10" max="13" width="5.625" style="129" customWidth="1"/>
    <col min="14" max="14" width="15.375" style="129" customWidth="1"/>
    <col min="15" max="15" width="0.75" style="129" customWidth="1"/>
    <col min="16" max="16" width="26.375" style="129" customWidth="1"/>
    <col min="17" max="17" width="3.75" style="129" customWidth="1"/>
    <col min="18" max="18" width="3.625" style="129" customWidth="1"/>
    <col min="19" max="19" width="9" style="129"/>
    <col min="20" max="20" width="2" style="133" customWidth="1"/>
    <col min="21" max="21" width="17.25" style="133" customWidth="1"/>
    <col min="22" max="22" width="9" style="133"/>
    <col min="23" max="23" width="1.625" style="133" customWidth="1"/>
    <col min="24" max="24" width="3.625" style="133" customWidth="1"/>
    <col min="25" max="16384" width="9" style="129"/>
  </cols>
  <sheetData>
    <row r="1" spans="1:24" s="132" customFormat="1" x14ac:dyDescent="0.3">
      <c r="A1" s="179" t="s">
        <v>604</v>
      </c>
      <c r="C1" s="334"/>
      <c r="T1" s="335"/>
      <c r="U1" s="335"/>
      <c r="V1" s="133"/>
      <c r="W1" s="133"/>
      <c r="X1" s="133"/>
    </row>
    <row r="2" spans="1:24" s="131" customFormat="1" x14ac:dyDescent="0.3">
      <c r="A2" s="179" t="s">
        <v>603</v>
      </c>
      <c r="B2" s="132"/>
      <c r="C2" s="334"/>
      <c r="D2" s="132"/>
      <c r="T2" s="333"/>
      <c r="U2" s="333"/>
      <c r="V2" s="133"/>
      <c r="W2" s="133"/>
      <c r="X2" s="133"/>
    </row>
    <row r="3" spans="1:24" ht="3" customHeight="1" x14ac:dyDescent="0.3"/>
    <row r="4" spans="1:24" s="130" customFormat="1" ht="19.5" customHeight="1" x14ac:dyDescent="0.3">
      <c r="A4" s="332" t="s">
        <v>426</v>
      </c>
      <c r="B4" s="332"/>
      <c r="C4" s="332"/>
      <c r="D4" s="331"/>
      <c r="E4" s="330" t="s">
        <v>425</v>
      </c>
      <c r="F4" s="330"/>
      <c r="G4" s="330"/>
      <c r="H4" s="330"/>
      <c r="I4" s="329"/>
      <c r="J4" s="328" t="s">
        <v>424</v>
      </c>
      <c r="K4" s="327"/>
      <c r="L4" s="327"/>
      <c r="M4" s="326"/>
      <c r="N4" s="325" t="s">
        <v>423</v>
      </c>
      <c r="O4" s="324" t="s">
        <v>373</v>
      </c>
      <c r="P4" s="323"/>
      <c r="T4" s="283"/>
      <c r="U4" s="283"/>
      <c r="V4" s="133"/>
      <c r="W4" s="133"/>
      <c r="X4" s="133"/>
    </row>
    <row r="5" spans="1:24" s="130" customFormat="1" ht="17.45" customHeight="1" x14ac:dyDescent="0.3">
      <c r="A5" s="316"/>
      <c r="B5" s="316"/>
      <c r="C5" s="316"/>
      <c r="D5" s="315"/>
      <c r="E5" s="322" t="s">
        <v>422</v>
      </c>
      <c r="F5" s="322"/>
      <c r="G5" s="322"/>
      <c r="H5" s="322"/>
      <c r="I5" s="321"/>
      <c r="J5" s="320" t="s">
        <v>581</v>
      </c>
      <c r="K5" s="319"/>
      <c r="L5" s="319"/>
      <c r="M5" s="318"/>
      <c r="N5" s="306" t="s">
        <v>420</v>
      </c>
      <c r="O5" s="312"/>
      <c r="P5" s="311"/>
      <c r="T5" s="283"/>
      <c r="U5" s="283"/>
      <c r="V5" s="133"/>
      <c r="W5" s="133"/>
      <c r="X5" s="133"/>
    </row>
    <row r="6" spans="1:24" s="130" customFormat="1" ht="17.45" customHeight="1" x14ac:dyDescent="0.3">
      <c r="A6" s="316"/>
      <c r="B6" s="316"/>
      <c r="C6" s="316"/>
      <c r="D6" s="315"/>
      <c r="E6" s="317"/>
      <c r="F6" s="317"/>
      <c r="G6" s="317"/>
      <c r="H6" s="317"/>
      <c r="I6" s="317"/>
      <c r="J6" s="317"/>
      <c r="K6" s="317"/>
      <c r="L6" s="317"/>
      <c r="M6" s="317"/>
      <c r="N6" s="313" t="s">
        <v>419</v>
      </c>
      <c r="O6" s="312"/>
      <c r="P6" s="311"/>
      <c r="T6" s="283"/>
      <c r="U6" s="283"/>
      <c r="V6" s="133"/>
      <c r="W6" s="133"/>
      <c r="X6" s="133"/>
    </row>
    <row r="7" spans="1:24" s="130" customFormat="1" ht="17.45" customHeight="1" x14ac:dyDescent="0.3">
      <c r="A7" s="316"/>
      <c r="B7" s="316"/>
      <c r="C7" s="316"/>
      <c r="D7" s="315"/>
      <c r="E7" s="314">
        <v>2558</v>
      </c>
      <c r="F7" s="295">
        <v>2559</v>
      </c>
      <c r="G7" s="314">
        <v>2560</v>
      </c>
      <c r="H7" s="314">
        <v>2561</v>
      </c>
      <c r="I7" s="314">
        <v>2562</v>
      </c>
      <c r="J7" s="296">
        <v>2559</v>
      </c>
      <c r="K7" s="314">
        <v>2560</v>
      </c>
      <c r="L7" s="314">
        <v>2561</v>
      </c>
      <c r="M7" s="314">
        <v>2562</v>
      </c>
      <c r="N7" s="313" t="s">
        <v>418</v>
      </c>
      <c r="O7" s="312"/>
      <c r="P7" s="311"/>
      <c r="T7" s="283"/>
      <c r="U7" s="283"/>
      <c r="V7" s="133"/>
      <c r="W7" s="133"/>
      <c r="X7" s="133"/>
    </row>
    <row r="8" spans="1:24" s="130" customFormat="1" ht="17.45" customHeight="1" x14ac:dyDescent="0.3">
      <c r="A8" s="310"/>
      <c r="B8" s="310"/>
      <c r="C8" s="310"/>
      <c r="D8" s="309"/>
      <c r="E8" s="308" t="s">
        <v>580</v>
      </c>
      <c r="F8" s="308" t="s">
        <v>417</v>
      </c>
      <c r="G8" s="307" t="s">
        <v>416</v>
      </c>
      <c r="H8" s="307" t="s">
        <v>415</v>
      </c>
      <c r="I8" s="307" t="s">
        <v>414</v>
      </c>
      <c r="J8" s="308" t="s">
        <v>417</v>
      </c>
      <c r="K8" s="307" t="s">
        <v>416</v>
      </c>
      <c r="L8" s="307" t="s">
        <v>415</v>
      </c>
      <c r="M8" s="307" t="s">
        <v>414</v>
      </c>
      <c r="N8" s="306" t="s">
        <v>412</v>
      </c>
      <c r="O8" s="305"/>
      <c r="P8" s="304"/>
      <c r="T8" s="283"/>
      <c r="U8" s="283"/>
      <c r="V8" s="133"/>
      <c r="W8" s="133"/>
      <c r="X8" s="133"/>
    </row>
    <row r="9" spans="1:24" s="192" customFormat="1" ht="19.5" customHeight="1" x14ac:dyDescent="0.3">
      <c r="A9" s="297" t="s">
        <v>197</v>
      </c>
      <c r="B9" s="297"/>
      <c r="C9" s="297"/>
      <c r="D9" s="303"/>
      <c r="E9" s="346">
        <v>2628818</v>
      </c>
      <c r="F9" s="346">
        <v>2631435</v>
      </c>
      <c r="G9" s="346">
        <v>2639226</v>
      </c>
      <c r="H9" s="346">
        <v>2646401</v>
      </c>
      <c r="I9" s="345">
        <v>2648927</v>
      </c>
      <c r="J9" s="344">
        <v>9.9550444344188152E-2</v>
      </c>
      <c r="K9" s="344">
        <v>0.29607419525848067</v>
      </c>
      <c r="L9" s="344">
        <f>((H9-G9)*100)/G9</f>
        <v>0.27186000744157568</v>
      </c>
      <c r="M9" s="344">
        <f>((I9-H9)*100)/H9</f>
        <v>9.5450387148432916E-2</v>
      </c>
      <c r="N9" s="343">
        <v>129.13075284020212</v>
      </c>
      <c r="O9" s="297" t="s">
        <v>196</v>
      </c>
      <c r="P9" s="297"/>
      <c r="T9" s="342"/>
      <c r="U9" s="342"/>
      <c r="V9" s="133"/>
      <c r="W9" s="133"/>
      <c r="X9" s="133"/>
    </row>
    <row r="10" spans="1:24" s="191" customFormat="1" ht="17.45" customHeight="1" x14ac:dyDescent="0.3">
      <c r="A10" s="96" t="s">
        <v>195</v>
      </c>
      <c r="B10" s="96"/>
      <c r="C10" s="96"/>
      <c r="D10" s="287"/>
      <c r="E10" s="339">
        <v>455099</v>
      </c>
      <c r="F10" s="339">
        <v>457163</v>
      </c>
      <c r="G10" s="339">
        <v>460187</v>
      </c>
      <c r="H10" s="339">
        <v>464939</v>
      </c>
      <c r="I10" s="338">
        <v>466848</v>
      </c>
      <c r="J10" s="291">
        <v>0.45352769397427811</v>
      </c>
      <c r="K10" s="291">
        <v>0.6614708539404982</v>
      </c>
      <c r="L10" s="291">
        <f>((H10-G10)*100)/G10</f>
        <v>1.0326236942808031</v>
      </c>
      <c r="M10" s="291">
        <f>((I10-H10)*100)/H10</f>
        <v>0.41059149694906216</v>
      </c>
      <c r="N10" s="290">
        <v>615.32750305718923</v>
      </c>
      <c r="O10" s="96" t="s">
        <v>602</v>
      </c>
      <c r="P10" s="96"/>
      <c r="T10" s="283"/>
      <c r="U10" s="283"/>
      <c r="V10" s="133"/>
      <c r="W10" s="133"/>
      <c r="X10" s="133"/>
    </row>
    <row r="11" spans="1:24" s="191" customFormat="1" ht="17.45" customHeight="1" x14ac:dyDescent="0.3">
      <c r="A11" s="96" t="s">
        <v>177</v>
      </c>
      <c r="B11" s="96"/>
      <c r="C11" s="96"/>
      <c r="D11" s="287"/>
      <c r="E11" s="339">
        <v>96032</v>
      </c>
      <c r="F11" s="339">
        <v>96048</v>
      </c>
      <c r="G11" s="339">
        <v>96241</v>
      </c>
      <c r="H11" s="339">
        <v>96509</v>
      </c>
      <c r="I11" s="338">
        <v>96643</v>
      </c>
      <c r="J11" s="291">
        <v>1.6661112962345886E-2</v>
      </c>
      <c r="K11" s="291">
        <v>0.20094119606863234</v>
      </c>
      <c r="L11" s="291">
        <f>((H11-G11)*100)/G11</f>
        <v>0.27846759697010631</v>
      </c>
      <c r="M11" s="291">
        <f>((I11-H11)*100)/H11</f>
        <v>0.13884715415142629</v>
      </c>
      <c r="N11" s="290">
        <v>53.118830327858475</v>
      </c>
      <c r="O11" s="96" t="s">
        <v>601</v>
      </c>
      <c r="P11" s="96"/>
      <c r="T11" s="283"/>
      <c r="U11" s="283"/>
      <c r="V11" s="133"/>
      <c r="W11" s="133"/>
      <c r="X11" s="133"/>
    </row>
    <row r="12" spans="1:24" s="191" customFormat="1" ht="18.75" customHeight="1" x14ac:dyDescent="0.3">
      <c r="A12" s="96" t="s">
        <v>169</v>
      </c>
      <c r="B12" s="96"/>
      <c r="C12" s="96"/>
      <c r="D12" s="287"/>
      <c r="E12" s="339">
        <v>70363</v>
      </c>
      <c r="F12" s="339">
        <v>70527</v>
      </c>
      <c r="G12" s="339">
        <v>70668</v>
      </c>
      <c r="H12" s="339">
        <v>70587</v>
      </c>
      <c r="I12" s="338">
        <v>70615</v>
      </c>
      <c r="J12" s="291">
        <v>0.23307704333243323</v>
      </c>
      <c r="K12" s="291">
        <v>0.19992343357862946</v>
      </c>
      <c r="L12" s="291">
        <f>((H12-G12)*100)/G12</f>
        <v>-0.11462047885888946</v>
      </c>
      <c r="M12" s="291">
        <f>((I12-H12)*100)/H12</f>
        <v>3.9667360845481461E-2</v>
      </c>
      <c r="N12" s="290">
        <v>58.810786851618715</v>
      </c>
      <c r="O12" s="96" t="s">
        <v>600</v>
      </c>
      <c r="P12" s="96"/>
      <c r="Q12" s="341"/>
      <c r="R12" s="341"/>
      <c r="S12" s="341"/>
      <c r="T12" s="341"/>
      <c r="U12" s="340"/>
      <c r="V12" s="133"/>
      <c r="W12" s="133"/>
      <c r="X12" s="133"/>
    </row>
    <row r="13" spans="1:24" s="191" customFormat="1" ht="18.75" customHeight="1" x14ac:dyDescent="0.3">
      <c r="A13" s="96" t="s">
        <v>163</v>
      </c>
      <c r="B13" s="96"/>
      <c r="C13" s="96"/>
      <c r="D13" s="287"/>
      <c r="E13" s="339">
        <v>81569</v>
      </c>
      <c r="F13" s="339">
        <v>81411</v>
      </c>
      <c r="G13" s="339">
        <v>81334</v>
      </c>
      <c r="H13" s="339">
        <v>81281</v>
      </c>
      <c r="I13" s="338">
        <v>81144</v>
      </c>
      <c r="J13" s="291">
        <v>-0.19370103838468045</v>
      </c>
      <c r="K13" s="291">
        <v>-9.4581813268477227E-2</v>
      </c>
      <c r="L13" s="291">
        <f>((H13-G13)*100)/G13</f>
        <v>-6.5163400299997537E-2</v>
      </c>
      <c r="M13" s="291">
        <f>((I13-H13)*100)/H13</f>
        <v>-0.16855107589719615</v>
      </c>
      <c r="N13" s="290">
        <v>178.74287775131558</v>
      </c>
      <c r="O13" s="96" t="s">
        <v>599</v>
      </c>
      <c r="P13" s="96"/>
      <c r="Q13" s="341"/>
      <c r="R13" s="341"/>
      <c r="S13" s="341"/>
      <c r="T13" s="341"/>
      <c r="U13" s="340"/>
      <c r="V13" s="133"/>
      <c r="W13" s="133"/>
      <c r="X13" s="133"/>
    </row>
    <row r="14" spans="1:24" s="191" customFormat="1" ht="18.75" customHeight="1" x14ac:dyDescent="0.3">
      <c r="A14" s="96" t="s">
        <v>157</v>
      </c>
      <c r="B14" s="96"/>
      <c r="C14" s="96"/>
      <c r="D14" s="287"/>
      <c r="E14" s="339">
        <v>21190</v>
      </c>
      <c r="F14" s="339">
        <v>21170</v>
      </c>
      <c r="G14" s="339">
        <v>21191</v>
      </c>
      <c r="H14" s="339">
        <v>21163</v>
      </c>
      <c r="I14" s="338">
        <v>21103</v>
      </c>
      <c r="J14" s="291">
        <v>-9.4384143463898063E-2</v>
      </c>
      <c r="K14" s="291">
        <v>9.9196976854038735E-2</v>
      </c>
      <c r="L14" s="291">
        <f>((H14-G14)*100)/G14</f>
        <v>-0.1321315652871502</v>
      </c>
      <c r="M14" s="291">
        <f>((I14-H14)*100)/H14</f>
        <v>-0.28351367953503759</v>
      </c>
      <c r="N14" s="290">
        <v>96.689891490576812</v>
      </c>
      <c r="O14" s="96" t="s">
        <v>598</v>
      </c>
      <c r="P14" s="96"/>
      <c r="Q14" s="341"/>
      <c r="R14" s="341"/>
      <c r="S14" s="341"/>
      <c r="T14" s="341"/>
      <c r="U14" s="340"/>
      <c r="V14" s="133"/>
      <c r="W14" s="133"/>
      <c r="X14" s="133"/>
    </row>
    <row r="15" spans="1:24" s="191" customFormat="1" ht="18.75" customHeight="1" x14ac:dyDescent="0.3">
      <c r="A15" s="96" t="s">
        <v>153</v>
      </c>
      <c r="B15" s="96"/>
      <c r="C15" s="96"/>
      <c r="D15" s="287"/>
      <c r="E15" s="339">
        <v>71308</v>
      </c>
      <c r="F15" s="339">
        <v>71403</v>
      </c>
      <c r="G15" s="339">
        <v>71716</v>
      </c>
      <c r="H15" s="339">
        <v>71782</v>
      </c>
      <c r="I15" s="338">
        <v>71821</v>
      </c>
      <c r="J15" s="291">
        <v>0.13322488360352275</v>
      </c>
      <c r="K15" s="291">
        <v>0.43835693178157781</v>
      </c>
      <c r="L15" s="291">
        <f>((H15-G15)*100)/G15</f>
        <v>9.202967259746779E-2</v>
      </c>
      <c r="M15" s="291">
        <f>((I15-H15)*100)/H15</f>
        <v>5.4331169373937754E-2</v>
      </c>
      <c r="N15" s="290">
        <v>143.08552201438388</v>
      </c>
      <c r="O15" s="96" t="s">
        <v>597</v>
      </c>
      <c r="P15" s="96"/>
      <c r="Q15" s="341"/>
      <c r="R15" s="341"/>
      <c r="S15" s="341"/>
      <c r="T15" s="341"/>
      <c r="U15" s="340"/>
      <c r="V15" s="133"/>
      <c r="W15" s="133"/>
      <c r="X15" s="133"/>
    </row>
    <row r="16" spans="1:24" s="191" customFormat="1" ht="18.75" customHeight="1" x14ac:dyDescent="0.3">
      <c r="A16" s="96" t="s">
        <v>148</v>
      </c>
      <c r="B16" s="96"/>
      <c r="C16" s="96"/>
      <c r="D16" s="287"/>
      <c r="E16" s="339">
        <v>81632</v>
      </c>
      <c r="F16" s="339">
        <v>82100</v>
      </c>
      <c r="G16" s="339">
        <v>82462</v>
      </c>
      <c r="H16" s="339">
        <v>82699</v>
      </c>
      <c r="I16" s="338">
        <v>83119</v>
      </c>
      <c r="J16" s="291">
        <v>0.57330458643669147</v>
      </c>
      <c r="K16" s="291">
        <v>0.44092570036540801</v>
      </c>
      <c r="L16" s="291">
        <f>((H16-G16)*100)/G16</f>
        <v>0.28740510780723244</v>
      </c>
      <c r="M16" s="291">
        <f>((I16-H16)*100)/H16</f>
        <v>0.5078658750408106</v>
      </c>
      <c r="N16" s="290">
        <v>164.11234389790383</v>
      </c>
      <c r="O16" s="96" t="s">
        <v>596</v>
      </c>
      <c r="P16" s="96"/>
      <c r="Q16" s="340"/>
      <c r="R16" s="340"/>
      <c r="S16" s="340"/>
      <c r="T16" s="340"/>
      <c r="U16" s="340"/>
      <c r="V16" s="133"/>
      <c r="W16" s="133"/>
      <c r="X16" s="133"/>
    </row>
    <row r="17" spans="1:24" s="191" customFormat="1" ht="18.75" customHeight="1" x14ac:dyDescent="0.3">
      <c r="A17" s="96" t="s">
        <v>140</v>
      </c>
      <c r="B17" s="96"/>
      <c r="C17" s="96"/>
      <c r="D17" s="287"/>
      <c r="E17" s="339">
        <v>128513</v>
      </c>
      <c r="F17" s="339">
        <v>128611</v>
      </c>
      <c r="G17" s="339">
        <v>128946</v>
      </c>
      <c r="H17" s="339">
        <v>129019</v>
      </c>
      <c r="I17" s="338">
        <v>129028</v>
      </c>
      <c r="J17" s="291">
        <v>7.6256876736205681E-2</v>
      </c>
      <c r="K17" s="291">
        <v>0.2604753870197728</v>
      </c>
      <c r="L17" s="291">
        <f>((H17-G17)*100)/G17</f>
        <v>5.6612845687341991E-2</v>
      </c>
      <c r="M17" s="291">
        <f>((I17-H17)*100)/H17</f>
        <v>6.9757167548965653E-3</v>
      </c>
      <c r="N17" s="290">
        <v>90.340393083885857</v>
      </c>
      <c r="O17" s="96" t="s">
        <v>595</v>
      </c>
      <c r="P17" s="96"/>
      <c r="Q17" s="340"/>
      <c r="R17" s="340"/>
      <c r="S17" s="340"/>
      <c r="T17" s="340"/>
      <c r="U17" s="340"/>
      <c r="V17" s="133"/>
      <c r="W17" s="133"/>
      <c r="X17" s="133"/>
    </row>
    <row r="18" spans="1:24" s="191" customFormat="1" ht="18.75" customHeight="1" x14ac:dyDescent="0.3">
      <c r="A18" s="96" t="s">
        <v>132</v>
      </c>
      <c r="B18" s="96"/>
      <c r="C18" s="96"/>
      <c r="D18" s="287"/>
      <c r="E18" s="339">
        <v>72039</v>
      </c>
      <c r="F18" s="339">
        <v>71944</v>
      </c>
      <c r="G18" s="339">
        <v>71922</v>
      </c>
      <c r="H18" s="339">
        <v>71775</v>
      </c>
      <c r="I18" s="338">
        <v>71726</v>
      </c>
      <c r="J18" s="291">
        <v>-0.13187301322894543</v>
      </c>
      <c r="K18" s="291">
        <v>-3.0579339486267097E-2</v>
      </c>
      <c r="L18" s="291">
        <f>((H18-G18)*100)/G18</f>
        <v>-0.20438808709435222</v>
      </c>
      <c r="M18" s="291">
        <f>((I18-H18)*100)/H18</f>
        <v>-6.8268895855102749E-2</v>
      </c>
      <c r="N18" s="290">
        <v>132.42766525090684</v>
      </c>
      <c r="O18" s="96" t="s">
        <v>594</v>
      </c>
      <c r="P18" s="96"/>
      <c r="T18" s="283"/>
      <c r="U18" s="283"/>
      <c r="V18" s="133"/>
      <c r="W18" s="133"/>
      <c r="X18" s="133"/>
    </row>
    <row r="19" spans="1:24" s="191" customFormat="1" ht="18.75" customHeight="1" x14ac:dyDescent="0.3">
      <c r="A19" s="96" t="s">
        <v>124</v>
      </c>
      <c r="B19" s="96"/>
      <c r="C19" s="96"/>
      <c r="D19" s="287"/>
      <c r="E19" s="339">
        <v>127437</v>
      </c>
      <c r="F19" s="339">
        <v>127224</v>
      </c>
      <c r="G19" s="339">
        <v>127251</v>
      </c>
      <c r="H19" s="339">
        <v>127218</v>
      </c>
      <c r="I19" s="338">
        <v>127184</v>
      </c>
      <c r="J19" s="291">
        <v>-0.16714141105016597</v>
      </c>
      <c r="K19" s="291">
        <v>2.1222410865874362E-2</v>
      </c>
      <c r="L19" s="291">
        <f>((H19-G19)*100)/G19</f>
        <v>-2.5932998561897354E-2</v>
      </c>
      <c r="M19" s="291">
        <f>((I19-H19)*100)/H19</f>
        <v>-2.6725777798739171E-2</v>
      </c>
      <c r="N19" s="290">
        <v>187.919601879521</v>
      </c>
      <c r="O19" s="96" t="s">
        <v>593</v>
      </c>
      <c r="P19" s="96"/>
      <c r="T19" s="283"/>
      <c r="U19" s="283"/>
      <c r="V19" s="133"/>
      <c r="W19" s="133"/>
      <c r="X19" s="133"/>
    </row>
    <row r="20" spans="1:24" s="191" customFormat="1" ht="18.75" customHeight="1" x14ac:dyDescent="0.3">
      <c r="A20" s="96" t="s">
        <v>110</v>
      </c>
      <c r="B20" s="96"/>
      <c r="C20" s="96"/>
      <c r="D20" s="287"/>
      <c r="E20" s="339">
        <v>43348</v>
      </c>
      <c r="F20" s="339">
        <v>43288</v>
      </c>
      <c r="G20" s="339">
        <v>43300</v>
      </c>
      <c r="H20" s="339">
        <v>43354</v>
      </c>
      <c r="I20" s="338">
        <v>43281</v>
      </c>
      <c r="J20" s="291">
        <v>-0.13841469041247578</v>
      </c>
      <c r="K20" s="291">
        <v>2.7721308445758638E-2</v>
      </c>
      <c r="L20" s="291">
        <f>((H20-G20)*100)/G20</f>
        <v>0.12471131639722864</v>
      </c>
      <c r="M20" s="291">
        <f>((I20-H20)*100)/H20</f>
        <v>-0.16838123356553028</v>
      </c>
      <c r="N20" s="290">
        <v>145.59608286960699</v>
      </c>
      <c r="O20" s="96" t="s">
        <v>592</v>
      </c>
      <c r="P20" s="96"/>
      <c r="T20" s="283"/>
      <c r="U20" s="283"/>
      <c r="V20" s="133"/>
      <c r="W20" s="133"/>
      <c r="X20" s="133"/>
    </row>
    <row r="21" spans="1:24" s="191" customFormat="1" ht="18.75" customHeight="1" x14ac:dyDescent="0.3">
      <c r="A21" s="96" t="s">
        <v>104</v>
      </c>
      <c r="B21" s="96"/>
      <c r="C21" s="96"/>
      <c r="D21" s="287"/>
      <c r="E21" s="339">
        <v>83107</v>
      </c>
      <c r="F21" s="339">
        <v>83043</v>
      </c>
      <c r="G21" s="339">
        <v>83009</v>
      </c>
      <c r="H21" s="339">
        <v>82956</v>
      </c>
      <c r="I21" s="338">
        <v>82686</v>
      </c>
      <c r="J21" s="291">
        <v>-7.7009156870059076E-2</v>
      </c>
      <c r="K21" s="291">
        <v>-4.0942644172296282E-2</v>
      </c>
      <c r="L21" s="291">
        <f>((H21-G21)*100)/G21</f>
        <v>-6.3848498355599997E-2</v>
      </c>
      <c r="M21" s="291">
        <f>((I21-H21)*100)/H21</f>
        <v>-0.32547374511789384</v>
      </c>
      <c r="N21" s="290">
        <v>271.96191825012784</v>
      </c>
      <c r="O21" s="96" t="s">
        <v>591</v>
      </c>
      <c r="P21" s="96"/>
      <c r="T21" s="283"/>
      <c r="U21" s="283"/>
      <c r="V21" s="133"/>
      <c r="W21" s="133"/>
      <c r="X21" s="133"/>
    </row>
    <row r="22" spans="1:24" s="191" customFormat="1" ht="18.75" customHeight="1" x14ac:dyDescent="0.3">
      <c r="A22" s="96" t="s">
        <v>100</v>
      </c>
      <c r="B22" s="96"/>
      <c r="C22" s="96"/>
      <c r="D22" s="287"/>
      <c r="E22" s="339">
        <v>77927</v>
      </c>
      <c r="F22" s="339">
        <v>77797</v>
      </c>
      <c r="G22" s="339">
        <v>77787</v>
      </c>
      <c r="H22" s="339">
        <v>77767</v>
      </c>
      <c r="I22" s="338">
        <v>77634</v>
      </c>
      <c r="J22" s="291">
        <v>-0.16682279569340536</v>
      </c>
      <c r="K22" s="291">
        <v>-1.2853966091237451E-2</v>
      </c>
      <c r="L22" s="291">
        <f>((H22-G22)*100)/G22</f>
        <v>-2.5711237096172884E-2</v>
      </c>
      <c r="M22" s="291">
        <f>((I22-H22)*100)/H22</f>
        <v>-0.17102369899828976</v>
      </c>
      <c r="N22" s="290">
        <v>129.47183708261744</v>
      </c>
      <c r="O22" s="96" t="s">
        <v>590</v>
      </c>
      <c r="P22" s="96"/>
      <c r="T22" s="283"/>
      <c r="U22" s="283"/>
      <c r="V22" s="133"/>
      <c r="W22" s="133"/>
      <c r="X22" s="133"/>
    </row>
    <row r="23" spans="1:24" s="191" customFormat="1" ht="18.75" customHeight="1" x14ac:dyDescent="0.3">
      <c r="A23" s="96" t="s">
        <v>96</v>
      </c>
      <c r="B23" s="96"/>
      <c r="C23" s="96"/>
      <c r="D23" s="287"/>
      <c r="E23" s="339">
        <v>117629</v>
      </c>
      <c r="F23" s="339">
        <v>117409</v>
      </c>
      <c r="G23" s="339">
        <v>117590</v>
      </c>
      <c r="H23" s="339">
        <v>117473</v>
      </c>
      <c r="I23" s="338">
        <v>117464</v>
      </c>
      <c r="J23" s="291">
        <v>-0.18702870890681719</v>
      </c>
      <c r="K23" s="291">
        <v>0.15416194669914571</v>
      </c>
      <c r="L23" s="291">
        <f>((H23-G23)*100)/G23</f>
        <v>-9.9498256654477424E-2</v>
      </c>
      <c r="M23" s="291">
        <f>((I23-H23)*100)/H23</f>
        <v>-7.6613349450512036E-3</v>
      </c>
      <c r="N23" s="290">
        <v>85.477119246522463</v>
      </c>
      <c r="O23" s="96" t="s">
        <v>589</v>
      </c>
      <c r="P23" s="96"/>
      <c r="T23" s="283"/>
      <c r="U23" s="283"/>
      <c r="V23" s="133"/>
      <c r="W23" s="133"/>
      <c r="X23" s="133"/>
    </row>
    <row r="24" spans="1:24" s="191" customFormat="1" ht="18.75" customHeight="1" x14ac:dyDescent="0.3">
      <c r="A24" s="96" t="s">
        <v>88</v>
      </c>
      <c r="B24" s="96"/>
      <c r="C24" s="96"/>
      <c r="D24" s="287"/>
      <c r="E24" s="339">
        <v>130333</v>
      </c>
      <c r="F24" s="339">
        <v>130148</v>
      </c>
      <c r="G24" s="339">
        <v>130249</v>
      </c>
      <c r="H24" s="339">
        <v>130437</v>
      </c>
      <c r="I24" s="338">
        <v>130043</v>
      </c>
      <c r="J24" s="291">
        <v>-0.14194409704372646</v>
      </c>
      <c r="K24" s="291">
        <v>7.7603958570243103E-2</v>
      </c>
      <c r="L24" s="291">
        <f>((H24-G24)*100)/G24</f>
        <v>0.1443389200684842</v>
      </c>
      <c r="M24" s="291">
        <f>((I24-H24)*100)/H24</f>
        <v>-0.3020615316206291</v>
      </c>
      <c r="N24" s="290">
        <v>145.43563121117754</v>
      </c>
      <c r="O24" s="96" t="s">
        <v>588</v>
      </c>
      <c r="P24" s="96"/>
      <c r="T24" s="283"/>
      <c r="U24" s="283"/>
      <c r="V24" s="133"/>
      <c r="W24" s="133"/>
      <c r="X24" s="133"/>
    </row>
    <row r="25" spans="1:24" s="191" customFormat="1" ht="18.75" customHeight="1" x14ac:dyDescent="0.3">
      <c r="A25" s="96" t="s">
        <v>83</v>
      </c>
      <c r="B25" s="96"/>
      <c r="C25" s="96"/>
      <c r="D25" s="287"/>
      <c r="E25" s="339">
        <v>75911</v>
      </c>
      <c r="F25" s="339">
        <v>75967</v>
      </c>
      <c r="G25" s="339">
        <v>76115</v>
      </c>
      <c r="H25" s="339">
        <v>76168</v>
      </c>
      <c r="I25" s="338">
        <v>76290</v>
      </c>
      <c r="J25" s="291">
        <v>7.377059978132286E-2</v>
      </c>
      <c r="K25" s="291">
        <v>0.19482143562336277</v>
      </c>
      <c r="L25" s="291">
        <f>((H25-G25)*100)/G25</f>
        <v>6.9631478683570919E-2</v>
      </c>
      <c r="M25" s="291">
        <f>((I25-H25)*100)/H25</f>
        <v>0.16017225081399011</v>
      </c>
      <c r="N25" s="290">
        <v>153.82036653708283</v>
      </c>
      <c r="O25" s="96" t="s">
        <v>587</v>
      </c>
      <c r="P25" s="96"/>
      <c r="T25" s="283"/>
      <c r="U25" s="283"/>
      <c r="V25" s="133"/>
      <c r="W25" s="133"/>
      <c r="X25" s="133"/>
    </row>
    <row r="26" spans="1:24" s="191" customFormat="1" ht="18.75" customHeight="1" x14ac:dyDescent="0.3">
      <c r="A26" s="96" t="s">
        <v>77</v>
      </c>
      <c r="B26" s="96"/>
      <c r="C26" s="96"/>
      <c r="D26" s="287"/>
      <c r="E26" s="339">
        <v>83113</v>
      </c>
      <c r="F26" s="339">
        <v>83241</v>
      </c>
      <c r="G26" s="339">
        <v>83319</v>
      </c>
      <c r="H26" s="339">
        <v>83375</v>
      </c>
      <c r="I26" s="338">
        <v>83227</v>
      </c>
      <c r="J26" s="291">
        <v>0.15400719502364252</v>
      </c>
      <c r="K26" s="291">
        <v>9.3703823836811181E-2</v>
      </c>
      <c r="L26" s="291">
        <f>((H26-G26)*100)/G26</f>
        <v>6.7211560388386798E-2</v>
      </c>
      <c r="M26" s="291">
        <f>((I26-H26)*100)/H26</f>
        <v>-0.1775112443778111</v>
      </c>
      <c r="N26" s="290">
        <v>154.23620013800326</v>
      </c>
      <c r="O26" s="96" t="s">
        <v>586</v>
      </c>
      <c r="P26" s="96"/>
      <c r="T26" s="283"/>
      <c r="U26" s="283"/>
      <c r="V26" s="133"/>
      <c r="W26" s="133"/>
      <c r="X26" s="133"/>
    </row>
    <row r="27" spans="1:24" s="191" customFormat="1" ht="18.75" customHeight="1" x14ac:dyDescent="0.3">
      <c r="A27" s="96" t="s">
        <v>73</v>
      </c>
      <c r="B27" s="96"/>
      <c r="C27" s="96"/>
      <c r="D27" s="287"/>
      <c r="E27" s="339">
        <v>83011</v>
      </c>
      <c r="F27" s="339">
        <v>83500</v>
      </c>
      <c r="G27" s="339">
        <v>84051</v>
      </c>
      <c r="H27" s="339">
        <v>84330</v>
      </c>
      <c r="I27" s="338">
        <v>84669</v>
      </c>
      <c r="J27" s="291">
        <v>0.58907855585404345</v>
      </c>
      <c r="K27" s="291">
        <v>0.65988023952095809</v>
      </c>
      <c r="L27" s="291">
        <f>((H27-G27)*100)/G27</f>
        <v>0.3319413213406146</v>
      </c>
      <c r="M27" s="291">
        <f>((I27-H27)*100)/H27</f>
        <v>0.40199217360369977</v>
      </c>
      <c r="N27" s="290">
        <v>107.72137297806869</v>
      </c>
      <c r="O27" s="96" t="s">
        <v>585</v>
      </c>
      <c r="P27" s="96"/>
      <c r="T27" s="283"/>
      <c r="U27" s="283"/>
      <c r="V27" s="133"/>
      <c r="W27" s="133"/>
      <c r="X27" s="133"/>
    </row>
    <row r="28" spans="1:24" s="191" customFormat="1" ht="18.75" customHeight="1" x14ac:dyDescent="0.3">
      <c r="A28" s="96" t="s">
        <v>67</v>
      </c>
      <c r="B28" s="96"/>
      <c r="C28" s="96"/>
      <c r="D28" s="287"/>
      <c r="E28" s="339">
        <v>29678</v>
      </c>
      <c r="F28" s="339">
        <v>29771</v>
      </c>
      <c r="G28" s="339">
        <v>29919</v>
      </c>
      <c r="H28" s="339">
        <v>29967</v>
      </c>
      <c r="I28" s="338">
        <v>30017</v>
      </c>
      <c r="J28" s="291">
        <v>0.31336343419367885</v>
      </c>
      <c r="K28" s="291">
        <v>0.49712807765946726</v>
      </c>
      <c r="L28" s="291">
        <f>((H28-G28)*100)/G28</f>
        <v>0.16043316955780607</v>
      </c>
      <c r="M28" s="291">
        <f>((I28-H28)*100)/H28</f>
        <v>0.16685020188874428</v>
      </c>
      <c r="N28" s="290">
        <v>147.18204366297488</v>
      </c>
      <c r="O28" s="96" t="s">
        <v>584</v>
      </c>
      <c r="P28" s="96"/>
      <c r="T28" s="283"/>
      <c r="U28" s="283"/>
      <c r="V28" s="133"/>
      <c r="W28" s="133"/>
      <c r="X28" s="133"/>
    </row>
    <row r="29" spans="1:24" s="191" customFormat="1" ht="22.9" customHeight="1" x14ac:dyDescent="0.3">
      <c r="A29" s="96"/>
      <c r="B29" s="96"/>
      <c r="C29" s="96"/>
      <c r="D29" s="96"/>
      <c r="E29" s="337"/>
      <c r="F29" s="337"/>
      <c r="G29" s="337"/>
      <c r="H29" s="337"/>
      <c r="I29" s="337"/>
      <c r="J29" s="336"/>
      <c r="K29" s="336"/>
      <c r="L29" s="336"/>
      <c r="M29" s="336"/>
      <c r="N29" s="336"/>
      <c r="O29" s="96"/>
      <c r="P29" s="96"/>
      <c r="T29" s="283"/>
      <c r="U29" s="283"/>
      <c r="V29" s="133"/>
      <c r="W29" s="133"/>
      <c r="X29" s="133"/>
    </row>
    <row r="30" spans="1:24" s="132" customFormat="1" x14ac:dyDescent="0.3">
      <c r="A30" s="179" t="s">
        <v>583</v>
      </c>
      <c r="C30" s="334"/>
      <c r="T30" s="335"/>
      <c r="U30" s="335"/>
      <c r="V30" s="133"/>
      <c r="W30" s="133"/>
      <c r="X30" s="133"/>
    </row>
    <row r="31" spans="1:24" s="131" customFormat="1" x14ac:dyDescent="0.3">
      <c r="A31" s="179" t="s">
        <v>582</v>
      </c>
      <c r="B31" s="132"/>
      <c r="C31" s="334"/>
      <c r="D31" s="132"/>
      <c r="T31" s="333"/>
      <c r="U31" s="333"/>
      <c r="V31" s="133"/>
      <c r="W31" s="133"/>
      <c r="X31" s="133"/>
    </row>
    <row r="32" spans="1:24" ht="3" customHeight="1" x14ac:dyDescent="0.3"/>
    <row r="33" spans="1:24" s="130" customFormat="1" ht="19.5" customHeight="1" x14ac:dyDescent="0.3">
      <c r="A33" s="332" t="s">
        <v>426</v>
      </c>
      <c r="B33" s="332"/>
      <c r="C33" s="332"/>
      <c r="D33" s="331"/>
      <c r="E33" s="330" t="s">
        <v>425</v>
      </c>
      <c r="F33" s="330"/>
      <c r="G33" s="330"/>
      <c r="H33" s="330"/>
      <c r="I33" s="329"/>
      <c r="J33" s="328" t="s">
        <v>424</v>
      </c>
      <c r="K33" s="327"/>
      <c r="L33" s="327"/>
      <c r="M33" s="326"/>
      <c r="N33" s="325" t="s">
        <v>423</v>
      </c>
      <c r="O33" s="324" t="s">
        <v>373</v>
      </c>
      <c r="P33" s="323"/>
      <c r="T33" s="283"/>
      <c r="U33" s="283"/>
      <c r="V33" s="133"/>
      <c r="W33" s="133"/>
      <c r="X33" s="133"/>
    </row>
    <row r="34" spans="1:24" s="130" customFormat="1" ht="17.45" customHeight="1" x14ac:dyDescent="0.3">
      <c r="A34" s="316"/>
      <c r="B34" s="316"/>
      <c r="C34" s="316"/>
      <c r="D34" s="315"/>
      <c r="E34" s="322" t="s">
        <v>422</v>
      </c>
      <c r="F34" s="322"/>
      <c r="G34" s="322"/>
      <c r="H34" s="322"/>
      <c r="I34" s="321"/>
      <c r="J34" s="320" t="s">
        <v>581</v>
      </c>
      <c r="K34" s="319"/>
      <c r="L34" s="319"/>
      <c r="M34" s="318"/>
      <c r="N34" s="306" t="s">
        <v>420</v>
      </c>
      <c r="O34" s="312"/>
      <c r="P34" s="311"/>
      <c r="T34" s="283"/>
      <c r="U34" s="283"/>
      <c r="V34" s="133"/>
      <c r="W34" s="133"/>
      <c r="X34" s="133"/>
    </row>
    <row r="35" spans="1:24" s="130" customFormat="1" ht="17.45" customHeight="1" x14ac:dyDescent="0.3">
      <c r="A35" s="316"/>
      <c r="B35" s="316"/>
      <c r="C35" s="316"/>
      <c r="D35" s="315"/>
      <c r="E35" s="317"/>
      <c r="F35" s="317"/>
      <c r="G35" s="317"/>
      <c r="H35" s="317"/>
      <c r="I35" s="317"/>
      <c r="J35" s="317"/>
      <c r="K35" s="317"/>
      <c r="L35" s="317"/>
      <c r="M35" s="317"/>
      <c r="N35" s="313" t="s">
        <v>419</v>
      </c>
      <c r="O35" s="312"/>
      <c r="P35" s="311"/>
      <c r="T35" s="283"/>
      <c r="U35" s="283"/>
      <c r="V35" s="133"/>
      <c r="W35" s="133"/>
      <c r="X35" s="133"/>
    </row>
    <row r="36" spans="1:24" s="130" customFormat="1" ht="17.45" customHeight="1" x14ac:dyDescent="0.3">
      <c r="A36" s="316"/>
      <c r="B36" s="316"/>
      <c r="C36" s="316"/>
      <c r="D36" s="315"/>
      <c r="E36" s="314">
        <v>2558</v>
      </c>
      <c r="F36" s="295">
        <v>2559</v>
      </c>
      <c r="G36" s="314">
        <v>2560</v>
      </c>
      <c r="H36" s="314">
        <v>2561</v>
      </c>
      <c r="I36" s="314">
        <v>2562</v>
      </c>
      <c r="J36" s="296">
        <v>2559</v>
      </c>
      <c r="K36" s="314">
        <v>2560</v>
      </c>
      <c r="L36" s="314">
        <v>2561</v>
      </c>
      <c r="M36" s="314">
        <v>2562</v>
      </c>
      <c r="N36" s="313" t="s">
        <v>418</v>
      </c>
      <c r="O36" s="312"/>
      <c r="P36" s="311"/>
      <c r="T36" s="283"/>
      <c r="U36" s="283"/>
      <c r="V36" s="133"/>
      <c r="W36" s="133"/>
      <c r="X36" s="133"/>
    </row>
    <row r="37" spans="1:24" s="130" customFormat="1" ht="17.45" customHeight="1" x14ac:dyDescent="0.3">
      <c r="A37" s="310"/>
      <c r="B37" s="310"/>
      <c r="C37" s="310"/>
      <c r="D37" s="309"/>
      <c r="E37" s="308" t="s">
        <v>580</v>
      </c>
      <c r="F37" s="308" t="s">
        <v>417</v>
      </c>
      <c r="G37" s="307" t="s">
        <v>416</v>
      </c>
      <c r="H37" s="307" t="s">
        <v>415</v>
      </c>
      <c r="I37" s="307" t="s">
        <v>414</v>
      </c>
      <c r="J37" s="308" t="s">
        <v>417</v>
      </c>
      <c r="K37" s="307" t="s">
        <v>416</v>
      </c>
      <c r="L37" s="307" t="s">
        <v>415</v>
      </c>
      <c r="M37" s="307" t="s">
        <v>414</v>
      </c>
      <c r="N37" s="306" t="s">
        <v>412</v>
      </c>
      <c r="O37" s="305"/>
      <c r="P37" s="304"/>
      <c r="T37" s="283"/>
      <c r="U37" s="283"/>
      <c r="V37" s="133"/>
      <c r="W37" s="133"/>
      <c r="X37" s="133"/>
    </row>
    <row r="38" spans="1:24" s="192" customFormat="1" ht="7.5" customHeight="1" x14ac:dyDescent="0.3">
      <c r="A38" s="297"/>
      <c r="B38" s="297"/>
      <c r="C38" s="297"/>
      <c r="D38" s="303"/>
      <c r="E38" s="302"/>
      <c r="F38" s="302"/>
      <c r="G38" s="301"/>
      <c r="H38" s="301"/>
      <c r="I38" s="301"/>
      <c r="J38" s="300"/>
      <c r="K38" s="300"/>
      <c r="L38" s="300"/>
      <c r="M38" s="300"/>
      <c r="N38" s="299"/>
      <c r="O38" s="298"/>
      <c r="P38" s="297"/>
    </row>
    <row r="39" spans="1:24" s="191" customFormat="1" ht="19.5" customHeight="1" x14ac:dyDescent="0.3">
      <c r="A39" s="96" t="s">
        <v>63</v>
      </c>
      <c r="B39" s="96"/>
      <c r="C39" s="96"/>
      <c r="D39" s="287"/>
      <c r="E39" s="292">
        <v>125514</v>
      </c>
      <c r="F39" s="294">
        <v>125619</v>
      </c>
      <c r="G39" s="293">
        <v>125935</v>
      </c>
      <c r="H39" s="293">
        <v>126039</v>
      </c>
      <c r="I39" s="293">
        <v>126145</v>
      </c>
      <c r="J39" s="291">
        <v>8.3656006501266797E-2</v>
      </c>
      <c r="K39" s="291">
        <v>0.25155430309109289</v>
      </c>
      <c r="L39" s="291">
        <f>((H39-G39)*100)/G39</f>
        <v>8.2582284511851359E-2</v>
      </c>
      <c r="M39" s="291">
        <f>((I39-H39)*100)/H39</f>
        <v>8.4100952879664237E-2</v>
      </c>
      <c r="N39" s="290">
        <v>101.06826572408241</v>
      </c>
      <c r="O39" s="96" t="s">
        <v>579</v>
      </c>
      <c r="P39" s="96"/>
    </row>
    <row r="40" spans="1:24" s="191" customFormat="1" ht="19.5" customHeight="1" x14ac:dyDescent="0.3">
      <c r="A40" s="96" t="s">
        <v>53</v>
      </c>
      <c r="B40" s="96"/>
      <c r="C40" s="96"/>
      <c r="D40" s="287"/>
      <c r="E40" s="292">
        <v>193197</v>
      </c>
      <c r="F40" s="294">
        <v>193824</v>
      </c>
      <c r="G40" s="293">
        <v>194812</v>
      </c>
      <c r="H40" s="292">
        <v>196140</v>
      </c>
      <c r="I40" s="292">
        <v>196888</v>
      </c>
      <c r="J40" s="291">
        <v>0.32453920091926891</v>
      </c>
      <c r="K40" s="291">
        <v>0.50974079577348519</v>
      </c>
      <c r="L40" s="291">
        <f>((H40-G40)*100)/G40</f>
        <v>0.6816828532123278</v>
      </c>
      <c r="M40" s="291">
        <f>((I40-H40)*100)/H40</f>
        <v>0.3813602528805955</v>
      </c>
      <c r="N40" s="290">
        <v>107.46408001893525</v>
      </c>
      <c r="O40" s="96" t="s">
        <v>578</v>
      </c>
      <c r="P40" s="96"/>
    </row>
    <row r="41" spans="1:24" s="191" customFormat="1" ht="19.5" customHeight="1" x14ac:dyDescent="0.3">
      <c r="A41" s="96" t="s">
        <v>41</v>
      </c>
      <c r="B41" s="96"/>
      <c r="C41" s="96"/>
      <c r="D41" s="287"/>
      <c r="E41" s="292">
        <v>60512</v>
      </c>
      <c r="F41" s="294">
        <v>60534</v>
      </c>
      <c r="G41" s="293">
        <v>60778</v>
      </c>
      <c r="H41" s="292">
        <v>60892</v>
      </c>
      <c r="I41" s="292">
        <v>60976</v>
      </c>
      <c r="J41" s="291">
        <v>3.6356425171866734E-2</v>
      </c>
      <c r="K41" s="291">
        <v>0.4030792612416163</v>
      </c>
      <c r="L41" s="291">
        <f>((H41-G41)*100)/G41</f>
        <v>0.1875678699529435</v>
      </c>
      <c r="M41" s="291">
        <f>((I41-H41)*100)/H41</f>
        <v>0.13794915588254614</v>
      </c>
      <c r="N41" s="290">
        <v>103.12847193995069</v>
      </c>
      <c r="O41" s="96" t="s">
        <v>577</v>
      </c>
      <c r="P41" s="96"/>
    </row>
    <row r="42" spans="1:24" s="191" customFormat="1" ht="19.5" customHeight="1" x14ac:dyDescent="0.3">
      <c r="A42" s="96" t="s">
        <v>39</v>
      </c>
      <c r="B42" s="96"/>
      <c r="C42" s="96"/>
      <c r="D42" s="287"/>
      <c r="E42" s="292">
        <v>37264</v>
      </c>
      <c r="F42" s="294">
        <v>37190</v>
      </c>
      <c r="G42" s="293">
        <v>37286</v>
      </c>
      <c r="H42" s="292">
        <v>37274</v>
      </c>
      <c r="I42" s="292">
        <v>37186</v>
      </c>
      <c r="J42" s="291">
        <v>-0.19858308286818377</v>
      </c>
      <c r="K42" s="291">
        <v>0.25813390696423771</v>
      </c>
      <c r="L42" s="291">
        <f>((H42-G42)*100)/G42</f>
        <v>-3.2183661427881781E-2</v>
      </c>
      <c r="M42" s="291">
        <f>((I42-H42)*100)/H42</f>
        <v>-0.2360894993829479</v>
      </c>
      <c r="N42" s="290">
        <v>347.5172015141062</v>
      </c>
      <c r="O42" s="96" t="s">
        <v>576</v>
      </c>
      <c r="P42" s="96"/>
    </row>
    <row r="43" spans="1:24" s="191" customFormat="1" ht="19.5" customHeight="1" x14ac:dyDescent="0.3">
      <c r="A43" s="96" t="s">
        <v>37</v>
      </c>
      <c r="B43" s="96"/>
      <c r="C43" s="96"/>
      <c r="D43" s="287"/>
      <c r="E43" s="292">
        <v>25672</v>
      </c>
      <c r="F43" s="294">
        <v>25627</v>
      </c>
      <c r="G43" s="293">
        <v>25630</v>
      </c>
      <c r="H43" s="292">
        <v>25591</v>
      </c>
      <c r="I43" s="292">
        <v>25458</v>
      </c>
      <c r="J43" s="291">
        <v>-0.17528825179183546</v>
      </c>
      <c r="K43" s="291">
        <v>1.1706403402661256E-2</v>
      </c>
      <c r="L43" s="291">
        <f>((H43-G43)*100)/G43</f>
        <v>-0.15216543113538822</v>
      </c>
      <c r="M43" s="291">
        <f>((I43-H43)*100)/H43</f>
        <v>-0.5197139619397444</v>
      </c>
      <c r="N43" s="290">
        <v>132.31682410667659</v>
      </c>
      <c r="O43" s="96" t="s">
        <v>575</v>
      </c>
      <c r="P43" s="96"/>
    </row>
    <row r="44" spans="1:24" s="191" customFormat="1" ht="19.5" customHeight="1" x14ac:dyDescent="0.3">
      <c r="A44" s="96" t="s">
        <v>33</v>
      </c>
      <c r="B44" s="296"/>
      <c r="C44" s="296"/>
      <c r="D44" s="295"/>
      <c r="E44" s="292">
        <v>44259</v>
      </c>
      <c r="F44" s="294">
        <v>44639</v>
      </c>
      <c r="G44" s="293">
        <v>44925</v>
      </c>
      <c r="H44" s="292">
        <v>45133</v>
      </c>
      <c r="I44" s="292">
        <v>45205</v>
      </c>
      <c r="J44" s="291">
        <v>0.85858243521091759</v>
      </c>
      <c r="K44" s="291">
        <v>0.64069535607876515</v>
      </c>
      <c r="L44" s="291">
        <f>((H44-G44)*100)/G44</f>
        <v>0.46299387868670006</v>
      </c>
      <c r="M44" s="291">
        <f>((I44-H44)*100)/H44</f>
        <v>0.15952850464183635</v>
      </c>
      <c r="N44" s="290">
        <v>39.940849348139281</v>
      </c>
      <c r="O44" s="96" t="s">
        <v>574</v>
      </c>
      <c r="P44" s="96"/>
    </row>
    <row r="45" spans="1:24" s="191" customFormat="1" ht="19.5" customHeight="1" x14ac:dyDescent="0.3">
      <c r="A45" s="96" t="s">
        <v>29</v>
      </c>
      <c r="B45" s="296"/>
      <c r="C45" s="296"/>
      <c r="D45" s="295"/>
      <c r="E45" s="292">
        <v>24886</v>
      </c>
      <c r="F45" s="294">
        <v>25005</v>
      </c>
      <c r="G45" s="293">
        <v>25102</v>
      </c>
      <c r="H45" s="292">
        <v>25167</v>
      </c>
      <c r="I45" s="292">
        <v>25222</v>
      </c>
      <c r="J45" s="291">
        <v>0.47818050309410914</v>
      </c>
      <c r="K45" s="291">
        <v>0.3879224155168966</v>
      </c>
      <c r="L45" s="291">
        <f>((H45-G45)*100)/G45</f>
        <v>0.25894351047725284</v>
      </c>
      <c r="M45" s="291">
        <f>((I45-H45)*100)/H45</f>
        <v>0.21854015178606906</v>
      </c>
      <c r="N45" s="290">
        <v>70.404095505853718</v>
      </c>
      <c r="O45" s="96" t="s">
        <v>573</v>
      </c>
      <c r="P45" s="96"/>
      <c r="T45" s="133"/>
      <c r="U45" s="133"/>
      <c r="V45" s="283"/>
      <c r="W45" s="283"/>
      <c r="X45" s="283"/>
    </row>
    <row r="46" spans="1:24" s="191" customFormat="1" ht="19.5" customHeight="1" x14ac:dyDescent="0.3">
      <c r="A46" s="96" t="s">
        <v>27</v>
      </c>
      <c r="B46" s="296"/>
      <c r="C46" s="296"/>
      <c r="D46" s="295"/>
      <c r="E46" s="292">
        <v>28150</v>
      </c>
      <c r="F46" s="294">
        <v>28063</v>
      </c>
      <c r="G46" s="293">
        <v>28126</v>
      </c>
      <c r="H46" s="292">
        <v>28067</v>
      </c>
      <c r="I46" s="292">
        <v>27963</v>
      </c>
      <c r="J46" s="291">
        <v>-0.30905861456483125</v>
      </c>
      <c r="K46" s="291">
        <v>0.22449488650536292</v>
      </c>
      <c r="L46" s="291">
        <f>((H46-G46)*100)/G46</f>
        <v>-0.20977031927753681</v>
      </c>
      <c r="M46" s="291">
        <f>((I46-H46)*100)/H46</f>
        <v>-0.37054191755442334</v>
      </c>
      <c r="N46" s="290">
        <v>109.84181401210073</v>
      </c>
      <c r="O46" s="96" t="s">
        <v>572</v>
      </c>
      <c r="P46" s="96"/>
      <c r="T46" s="133"/>
      <c r="U46" s="133"/>
      <c r="V46" s="283"/>
      <c r="W46" s="283"/>
      <c r="X46" s="283"/>
    </row>
    <row r="47" spans="1:24" s="191" customFormat="1" ht="19.5" customHeight="1" x14ac:dyDescent="0.3">
      <c r="A47" s="96" t="s">
        <v>23</v>
      </c>
      <c r="B47" s="296"/>
      <c r="C47" s="296"/>
      <c r="D47" s="295"/>
      <c r="E47" s="292">
        <v>42767</v>
      </c>
      <c r="F47" s="294">
        <v>41843</v>
      </c>
      <c r="G47" s="293">
        <v>41856</v>
      </c>
      <c r="H47" s="292">
        <v>41806</v>
      </c>
      <c r="I47" s="292">
        <v>41828</v>
      </c>
      <c r="J47" s="291">
        <v>-2.1605443449388546</v>
      </c>
      <c r="K47" s="291">
        <v>3.106851803168989E-2</v>
      </c>
      <c r="L47" s="291">
        <f>((H47-G47)*100)/G47</f>
        <v>-0.11945718654434251</v>
      </c>
      <c r="M47" s="291">
        <f>((I47-H47)*100)/H47</f>
        <v>5.2624025259532123E-2</v>
      </c>
      <c r="N47" s="290">
        <v>116.28217466524997</v>
      </c>
      <c r="O47" s="96" t="s">
        <v>22</v>
      </c>
      <c r="P47" s="96"/>
      <c r="T47" s="133"/>
      <c r="U47" s="133"/>
      <c r="V47" s="283"/>
      <c r="W47" s="283"/>
      <c r="X47" s="283"/>
    </row>
    <row r="48" spans="1:24" s="191" customFormat="1" ht="19.5" customHeight="1" x14ac:dyDescent="0.3">
      <c r="A48" s="96" t="s">
        <v>19</v>
      </c>
      <c r="B48" s="296"/>
      <c r="C48" s="296"/>
      <c r="D48" s="295"/>
      <c r="E48" s="292">
        <v>32643</v>
      </c>
      <c r="F48" s="294">
        <v>32669</v>
      </c>
      <c r="G48" s="293">
        <v>32806</v>
      </c>
      <c r="H48" s="292">
        <v>32796</v>
      </c>
      <c r="I48" s="292">
        <v>32755</v>
      </c>
      <c r="J48" s="291">
        <v>7.9649542015133412E-2</v>
      </c>
      <c r="K48" s="291">
        <v>0.41935780097339986</v>
      </c>
      <c r="L48" s="291">
        <f>((H48-G48)*100)/G48</f>
        <v>-3.0482228860574286E-2</v>
      </c>
      <c r="M48" s="291">
        <f>((I48-H48)*100)/H48</f>
        <v>-0.12501524576167825</v>
      </c>
      <c r="N48" s="290">
        <v>106.32276135733669</v>
      </c>
      <c r="O48" s="96" t="s">
        <v>571</v>
      </c>
      <c r="P48" s="96"/>
      <c r="T48" s="133"/>
      <c r="U48" s="133"/>
      <c r="V48" s="283"/>
      <c r="W48" s="283"/>
      <c r="X48" s="283"/>
    </row>
    <row r="49" spans="1:24" s="191" customFormat="1" ht="19.5" customHeight="1" x14ac:dyDescent="0.3">
      <c r="A49" s="96" t="s">
        <v>15</v>
      </c>
      <c r="B49" s="296"/>
      <c r="C49" s="296"/>
      <c r="D49" s="295"/>
      <c r="E49" s="292">
        <v>24655</v>
      </c>
      <c r="F49" s="294">
        <v>24612</v>
      </c>
      <c r="G49" s="293">
        <v>24585</v>
      </c>
      <c r="H49" s="292">
        <v>24553</v>
      </c>
      <c r="I49" s="292">
        <v>24532</v>
      </c>
      <c r="J49" s="291">
        <v>-0.17440681403366456</v>
      </c>
      <c r="K49" s="291">
        <v>-0.10970258410531449</v>
      </c>
      <c r="L49" s="291">
        <f>((H49-G49)*100)/G49</f>
        <v>-0.13016066707341875</v>
      </c>
      <c r="M49" s="291">
        <f>((I49-H49)*100)/H49</f>
        <v>-8.5529263226489641E-2</v>
      </c>
      <c r="N49" s="290">
        <v>229.6969867063325</v>
      </c>
      <c r="O49" s="96" t="s">
        <v>570</v>
      </c>
      <c r="P49" s="96"/>
      <c r="T49" s="133"/>
      <c r="U49" s="133"/>
      <c r="V49" s="283"/>
      <c r="W49" s="283"/>
      <c r="X49" s="283"/>
    </row>
    <row r="50" spans="1:24" s="191" customFormat="1" ht="19.5" customHeight="1" x14ac:dyDescent="0.3">
      <c r="A50" s="96" t="s">
        <v>11</v>
      </c>
      <c r="B50" s="296"/>
      <c r="C50" s="296"/>
      <c r="D50" s="295"/>
      <c r="E50" s="292">
        <v>24372</v>
      </c>
      <c r="F50" s="294">
        <v>24296</v>
      </c>
      <c r="G50" s="293">
        <v>24247</v>
      </c>
      <c r="H50" s="292">
        <v>24180</v>
      </c>
      <c r="I50" s="292">
        <v>24179</v>
      </c>
      <c r="J50" s="291">
        <v>-0.31183325127195144</v>
      </c>
      <c r="K50" s="291">
        <v>-0.20167928877181429</v>
      </c>
      <c r="L50" s="291">
        <f>((H50-G50)*100)/G50</f>
        <v>-0.27632284406318308</v>
      </c>
      <c r="M50" s="291">
        <f>((I50-H50)*100)/H50</f>
        <v>-4.1356492969396195E-3</v>
      </c>
      <c r="N50" s="290">
        <v>148.50299401197606</v>
      </c>
      <c r="O50" s="96" t="s">
        <v>569</v>
      </c>
      <c r="P50" s="96"/>
      <c r="T50" s="133"/>
      <c r="U50" s="133"/>
      <c r="V50" s="283"/>
      <c r="W50" s="283"/>
      <c r="X50" s="283"/>
    </row>
    <row r="51" spans="1:24" s="191" customFormat="1" ht="19.5" customHeight="1" x14ac:dyDescent="0.3">
      <c r="A51" s="96" t="s">
        <v>7</v>
      </c>
      <c r="B51" s="296"/>
      <c r="C51" s="296"/>
      <c r="D51" s="295"/>
      <c r="E51" s="292">
        <v>35688</v>
      </c>
      <c r="F51" s="294">
        <v>35749</v>
      </c>
      <c r="G51" s="293">
        <v>35881</v>
      </c>
      <c r="H51" s="292">
        <v>35964</v>
      </c>
      <c r="I51" s="292">
        <v>36048</v>
      </c>
      <c r="J51" s="291">
        <v>0.17092580138982291</v>
      </c>
      <c r="K51" s="291">
        <v>0.36924109765308122</v>
      </c>
      <c r="L51" s="291">
        <f>((H51-G51)*100)/G51</f>
        <v>0.23132019731891532</v>
      </c>
      <c r="M51" s="291">
        <f>((I51-H51)*100)/H51</f>
        <v>0.23356690023356691</v>
      </c>
      <c r="N51" s="290">
        <v>141.53872794606698</v>
      </c>
      <c r="O51" s="96" t="s">
        <v>568</v>
      </c>
      <c r="P51" s="96"/>
      <c r="T51" s="133"/>
      <c r="U51" s="133"/>
      <c r="V51" s="283"/>
      <c r="W51" s="283"/>
      <c r="X51" s="283"/>
    </row>
    <row r="52" spans="1:24" s="191" customFormat="1" x14ac:dyDescent="0.3">
      <c r="A52" s="289"/>
      <c r="B52" s="289"/>
      <c r="C52" s="289"/>
      <c r="D52" s="288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96"/>
      <c r="P52" s="96"/>
      <c r="T52" s="133"/>
      <c r="U52" s="133"/>
      <c r="V52" s="283"/>
      <c r="W52" s="283"/>
      <c r="X52" s="283"/>
    </row>
    <row r="53" spans="1:24" s="191" customFormat="1" ht="3" customHeight="1" x14ac:dyDescent="0.3">
      <c r="A53" s="285"/>
      <c r="B53" s="285"/>
      <c r="C53" s="285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5"/>
      <c r="P53" s="285"/>
      <c r="R53" s="284"/>
      <c r="T53" s="133"/>
      <c r="U53" s="133"/>
      <c r="V53" s="283"/>
      <c r="W53" s="283"/>
      <c r="X53" s="283"/>
    </row>
    <row r="54" spans="1:24" s="191" customFormat="1" ht="3" customHeight="1" x14ac:dyDescent="0.3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R54" s="284"/>
      <c r="T54" s="133"/>
      <c r="U54" s="133"/>
      <c r="V54" s="283"/>
      <c r="W54" s="283"/>
      <c r="X54" s="283"/>
    </row>
    <row r="55" spans="1:24" x14ac:dyDescent="0.3">
      <c r="C55" s="96" t="s">
        <v>433</v>
      </c>
      <c r="D55" s="96" t="s">
        <v>432</v>
      </c>
      <c r="H55" s="96" t="s">
        <v>431</v>
      </c>
      <c r="I55" s="96" t="s">
        <v>567</v>
      </c>
      <c r="V55" s="283"/>
      <c r="W55" s="283"/>
      <c r="X55" s="283"/>
    </row>
    <row r="56" spans="1:24" x14ac:dyDescent="0.3">
      <c r="V56" s="283"/>
      <c r="W56" s="283"/>
      <c r="X56" s="283"/>
    </row>
    <row r="57" spans="1:24" x14ac:dyDescent="0.3">
      <c r="V57" s="283"/>
    </row>
    <row r="58" spans="1:24" x14ac:dyDescent="0.3">
      <c r="V58" s="283"/>
    </row>
    <row r="59" spans="1:24" x14ac:dyDescent="0.3">
      <c r="V59" s="283"/>
    </row>
    <row r="60" spans="1:24" x14ac:dyDescent="0.3">
      <c r="V60" s="283"/>
    </row>
    <row r="61" spans="1:24" x14ac:dyDescent="0.3">
      <c r="V61" s="283"/>
    </row>
  </sheetData>
  <mergeCells count="21">
    <mergeCell ref="Q12:T12"/>
    <mergeCell ref="Q13:T13"/>
    <mergeCell ref="Q14:T14"/>
    <mergeCell ref="Q15:T15"/>
    <mergeCell ref="J5:M5"/>
    <mergeCell ref="A52:D52"/>
    <mergeCell ref="A9:D9"/>
    <mergeCell ref="O9:P9"/>
    <mergeCell ref="A33:D37"/>
    <mergeCell ref="E33:I33"/>
    <mergeCell ref="J33:M33"/>
    <mergeCell ref="O33:P37"/>
    <mergeCell ref="E34:I34"/>
    <mergeCell ref="J34:M34"/>
    <mergeCell ref="A4:D8"/>
    <mergeCell ref="E4:I4"/>
    <mergeCell ref="J4:M4"/>
    <mergeCell ref="O4:P8"/>
    <mergeCell ref="A38:D38"/>
    <mergeCell ref="O38:P38"/>
    <mergeCell ref="E5:I5"/>
  </mergeCells>
  <pageMargins left="0.74803149606299202" right="0" top="0.86614173228346503" bottom="0.23622047244094499" header="0.74803149606299202" footer="0.511811023622047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50"/>
  <sheetViews>
    <sheetView showGridLines="0" topLeftCell="A213" zoomScale="50" zoomScaleNormal="50" workbookViewId="0">
      <selection activeCell="E103" sqref="E103"/>
    </sheetView>
  </sheetViews>
  <sheetFormatPr defaultColWidth="9" defaultRowHeight="24" customHeight="1" x14ac:dyDescent="0.3"/>
  <cols>
    <col min="1" max="1" width="1.125" style="129" customWidth="1"/>
    <col min="2" max="2" width="6.375" style="129" customWidth="1"/>
    <col min="3" max="3" width="5.125" style="129" customWidth="1"/>
    <col min="4" max="4" width="10.625" style="129" customWidth="1"/>
    <col min="5" max="16" width="10.125" style="129" customWidth="1"/>
    <col min="17" max="17" width="2.375" style="129" customWidth="1"/>
    <col min="18" max="18" width="27.875" style="129" customWidth="1"/>
    <col min="19" max="19" width="4.875" style="129" customWidth="1"/>
    <col min="20" max="21" width="3.625" style="129" customWidth="1"/>
    <col min="22" max="22" width="40.125" style="347" customWidth="1"/>
    <col min="23" max="24" width="11" style="347" customWidth="1"/>
    <col min="25" max="26" width="5.125" style="348" customWidth="1"/>
    <col min="27" max="27" width="10.125" style="347" customWidth="1"/>
    <col min="28" max="28" width="12.375" style="347" customWidth="1"/>
    <col min="29" max="30" width="3.625" style="129" customWidth="1"/>
    <col min="31" max="256" width="9" style="129"/>
    <col min="257" max="257" width="1.125" style="129" customWidth="1"/>
    <col min="258" max="258" width="6.375" style="129" customWidth="1"/>
    <col min="259" max="259" width="5.125" style="129" customWidth="1"/>
    <col min="260" max="260" width="10.625" style="129" customWidth="1"/>
    <col min="261" max="269" width="10.375" style="129" customWidth="1"/>
    <col min="270" max="272" width="10.625" style="129" customWidth="1"/>
    <col min="273" max="273" width="2.375" style="129" customWidth="1"/>
    <col min="274" max="274" width="27.875" style="129" customWidth="1"/>
    <col min="275" max="275" width="7.125" style="129" customWidth="1"/>
    <col min="276" max="277" width="3.625" style="129" customWidth="1"/>
    <col min="278" max="278" width="11.125" style="129" customWidth="1"/>
    <col min="279" max="282" width="0" style="129" hidden="1" customWidth="1"/>
    <col min="283" max="283" width="10.125" style="129" customWidth="1"/>
    <col min="284" max="284" width="5.125" style="129" customWidth="1"/>
    <col min="285" max="286" width="3.625" style="129" customWidth="1"/>
    <col min="287" max="512" width="9" style="129"/>
    <col min="513" max="513" width="1.125" style="129" customWidth="1"/>
    <col min="514" max="514" width="6.375" style="129" customWidth="1"/>
    <col min="515" max="515" width="5.125" style="129" customWidth="1"/>
    <col min="516" max="516" width="10.625" style="129" customWidth="1"/>
    <col min="517" max="525" width="10.375" style="129" customWidth="1"/>
    <col min="526" max="528" width="10.625" style="129" customWidth="1"/>
    <col min="529" max="529" width="2.375" style="129" customWidth="1"/>
    <col min="530" max="530" width="27.875" style="129" customWidth="1"/>
    <col min="531" max="531" width="7.125" style="129" customWidth="1"/>
    <col min="532" max="533" width="3.625" style="129" customWidth="1"/>
    <col min="534" max="534" width="11.125" style="129" customWidth="1"/>
    <col min="535" max="538" width="0" style="129" hidden="1" customWidth="1"/>
    <col min="539" max="539" width="10.125" style="129" customWidth="1"/>
    <col min="540" max="540" width="5.125" style="129" customWidth="1"/>
    <col min="541" max="542" width="3.625" style="129" customWidth="1"/>
    <col min="543" max="768" width="9" style="129"/>
    <col min="769" max="769" width="1.125" style="129" customWidth="1"/>
    <col min="770" max="770" width="6.375" style="129" customWidth="1"/>
    <col min="771" max="771" width="5.125" style="129" customWidth="1"/>
    <col min="772" max="772" width="10.625" style="129" customWidth="1"/>
    <col min="773" max="781" width="10.375" style="129" customWidth="1"/>
    <col min="782" max="784" width="10.625" style="129" customWidth="1"/>
    <col min="785" max="785" width="2.375" style="129" customWidth="1"/>
    <col min="786" max="786" width="27.875" style="129" customWidth="1"/>
    <col min="787" max="787" width="7.125" style="129" customWidth="1"/>
    <col min="788" max="789" width="3.625" style="129" customWidth="1"/>
    <col min="790" max="790" width="11.125" style="129" customWidth="1"/>
    <col min="791" max="794" width="0" style="129" hidden="1" customWidth="1"/>
    <col min="795" max="795" width="10.125" style="129" customWidth="1"/>
    <col min="796" max="796" width="5.125" style="129" customWidth="1"/>
    <col min="797" max="798" width="3.625" style="129" customWidth="1"/>
    <col min="799" max="1024" width="9" style="129"/>
    <col min="1025" max="1025" width="1.125" style="129" customWidth="1"/>
    <col min="1026" max="1026" width="6.375" style="129" customWidth="1"/>
    <col min="1027" max="1027" width="5.125" style="129" customWidth="1"/>
    <col min="1028" max="1028" width="10.625" style="129" customWidth="1"/>
    <col min="1029" max="1037" width="10.375" style="129" customWidth="1"/>
    <col min="1038" max="1040" width="10.625" style="129" customWidth="1"/>
    <col min="1041" max="1041" width="2.375" style="129" customWidth="1"/>
    <col min="1042" max="1042" width="27.875" style="129" customWidth="1"/>
    <col min="1043" max="1043" width="7.125" style="129" customWidth="1"/>
    <col min="1044" max="1045" width="3.625" style="129" customWidth="1"/>
    <col min="1046" max="1046" width="11.125" style="129" customWidth="1"/>
    <col min="1047" max="1050" width="0" style="129" hidden="1" customWidth="1"/>
    <col min="1051" max="1051" width="10.125" style="129" customWidth="1"/>
    <col min="1052" max="1052" width="5.125" style="129" customWidth="1"/>
    <col min="1053" max="1054" width="3.625" style="129" customWidth="1"/>
    <col min="1055" max="1280" width="9" style="129"/>
    <col min="1281" max="1281" width="1.125" style="129" customWidth="1"/>
    <col min="1282" max="1282" width="6.375" style="129" customWidth="1"/>
    <col min="1283" max="1283" width="5.125" style="129" customWidth="1"/>
    <col min="1284" max="1284" width="10.625" style="129" customWidth="1"/>
    <col min="1285" max="1293" width="10.375" style="129" customWidth="1"/>
    <col min="1294" max="1296" width="10.625" style="129" customWidth="1"/>
    <col min="1297" max="1297" width="2.375" style="129" customWidth="1"/>
    <col min="1298" max="1298" width="27.875" style="129" customWidth="1"/>
    <col min="1299" max="1299" width="7.125" style="129" customWidth="1"/>
    <col min="1300" max="1301" width="3.625" style="129" customWidth="1"/>
    <col min="1302" max="1302" width="11.125" style="129" customWidth="1"/>
    <col min="1303" max="1306" width="0" style="129" hidden="1" customWidth="1"/>
    <col min="1307" max="1307" width="10.125" style="129" customWidth="1"/>
    <col min="1308" max="1308" width="5.125" style="129" customWidth="1"/>
    <col min="1309" max="1310" width="3.625" style="129" customWidth="1"/>
    <col min="1311" max="1536" width="9" style="129"/>
    <col min="1537" max="1537" width="1.125" style="129" customWidth="1"/>
    <col min="1538" max="1538" width="6.375" style="129" customWidth="1"/>
    <col min="1539" max="1539" width="5.125" style="129" customWidth="1"/>
    <col min="1540" max="1540" width="10.625" style="129" customWidth="1"/>
    <col min="1541" max="1549" width="10.375" style="129" customWidth="1"/>
    <col min="1550" max="1552" width="10.625" style="129" customWidth="1"/>
    <col min="1553" max="1553" width="2.375" style="129" customWidth="1"/>
    <col min="1554" max="1554" width="27.875" style="129" customWidth="1"/>
    <col min="1555" max="1555" width="7.125" style="129" customWidth="1"/>
    <col min="1556" max="1557" width="3.625" style="129" customWidth="1"/>
    <col min="1558" max="1558" width="11.125" style="129" customWidth="1"/>
    <col min="1559" max="1562" width="0" style="129" hidden="1" customWidth="1"/>
    <col min="1563" max="1563" width="10.125" style="129" customWidth="1"/>
    <col min="1564" max="1564" width="5.125" style="129" customWidth="1"/>
    <col min="1565" max="1566" width="3.625" style="129" customWidth="1"/>
    <col min="1567" max="1792" width="9" style="129"/>
    <col min="1793" max="1793" width="1.125" style="129" customWidth="1"/>
    <col min="1794" max="1794" width="6.375" style="129" customWidth="1"/>
    <col min="1795" max="1795" width="5.125" style="129" customWidth="1"/>
    <col min="1796" max="1796" width="10.625" style="129" customWidth="1"/>
    <col min="1797" max="1805" width="10.375" style="129" customWidth="1"/>
    <col min="1806" max="1808" width="10.625" style="129" customWidth="1"/>
    <col min="1809" max="1809" width="2.375" style="129" customWidth="1"/>
    <col min="1810" max="1810" width="27.875" style="129" customWidth="1"/>
    <col min="1811" max="1811" width="7.125" style="129" customWidth="1"/>
    <col min="1812" max="1813" width="3.625" style="129" customWidth="1"/>
    <col min="1814" max="1814" width="11.125" style="129" customWidth="1"/>
    <col min="1815" max="1818" width="0" style="129" hidden="1" customWidth="1"/>
    <col min="1819" max="1819" width="10.125" style="129" customWidth="1"/>
    <col min="1820" max="1820" width="5.125" style="129" customWidth="1"/>
    <col min="1821" max="1822" width="3.625" style="129" customWidth="1"/>
    <col min="1823" max="2048" width="9" style="129"/>
    <col min="2049" max="2049" width="1.125" style="129" customWidth="1"/>
    <col min="2050" max="2050" width="6.375" style="129" customWidth="1"/>
    <col min="2051" max="2051" width="5.125" style="129" customWidth="1"/>
    <col min="2052" max="2052" width="10.625" style="129" customWidth="1"/>
    <col min="2053" max="2061" width="10.375" style="129" customWidth="1"/>
    <col min="2062" max="2064" width="10.625" style="129" customWidth="1"/>
    <col min="2065" max="2065" width="2.375" style="129" customWidth="1"/>
    <col min="2066" max="2066" width="27.875" style="129" customWidth="1"/>
    <col min="2067" max="2067" width="7.125" style="129" customWidth="1"/>
    <col min="2068" max="2069" width="3.625" style="129" customWidth="1"/>
    <col min="2070" max="2070" width="11.125" style="129" customWidth="1"/>
    <col min="2071" max="2074" width="0" style="129" hidden="1" customWidth="1"/>
    <col min="2075" max="2075" width="10.125" style="129" customWidth="1"/>
    <col min="2076" max="2076" width="5.125" style="129" customWidth="1"/>
    <col min="2077" max="2078" width="3.625" style="129" customWidth="1"/>
    <col min="2079" max="2304" width="9" style="129"/>
    <col min="2305" max="2305" width="1.125" style="129" customWidth="1"/>
    <col min="2306" max="2306" width="6.375" style="129" customWidth="1"/>
    <col min="2307" max="2307" width="5.125" style="129" customWidth="1"/>
    <col min="2308" max="2308" width="10.625" style="129" customWidth="1"/>
    <col min="2309" max="2317" width="10.375" style="129" customWidth="1"/>
    <col min="2318" max="2320" width="10.625" style="129" customWidth="1"/>
    <col min="2321" max="2321" width="2.375" style="129" customWidth="1"/>
    <col min="2322" max="2322" width="27.875" style="129" customWidth="1"/>
    <col min="2323" max="2323" width="7.125" style="129" customWidth="1"/>
    <col min="2324" max="2325" width="3.625" style="129" customWidth="1"/>
    <col min="2326" max="2326" width="11.125" style="129" customWidth="1"/>
    <col min="2327" max="2330" width="0" style="129" hidden="1" customWidth="1"/>
    <col min="2331" max="2331" width="10.125" style="129" customWidth="1"/>
    <col min="2332" max="2332" width="5.125" style="129" customWidth="1"/>
    <col min="2333" max="2334" width="3.625" style="129" customWidth="1"/>
    <col min="2335" max="2560" width="9" style="129"/>
    <col min="2561" max="2561" width="1.125" style="129" customWidth="1"/>
    <col min="2562" max="2562" width="6.375" style="129" customWidth="1"/>
    <col min="2563" max="2563" width="5.125" style="129" customWidth="1"/>
    <col min="2564" max="2564" width="10.625" style="129" customWidth="1"/>
    <col min="2565" max="2573" width="10.375" style="129" customWidth="1"/>
    <col min="2574" max="2576" width="10.625" style="129" customWidth="1"/>
    <col min="2577" max="2577" width="2.375" style="129" customWidth="1"/>
    <col min="2578" max="2578" width="27.875" style="129" customWidth="1"/>
    <col min="2579" max="2579" width="7.125" style="129" customWidth="1"/>
    <col min="2580" max="2581" width="3.625" style="129" customWidth="1"/>
    <col min="2582" max="2582" width="11.125" style="129" customWidth="1"/>
    <col min="2583" max="2586" width="0" style="129" hidden="1" customWidth="1"/>
    <col min="2587" max="2587" width="10.125" style="129" customWidth="1"/>
    <col min="2588" max="2588" width="5.125" style="129" customWidth="1"/>
    <col min="2589" max="2590" width="3.625" style="129" customWidth="1"/>
    <col min="2591" max="2816" width="9" style="129"/>
    <col min="2817" max="2817" width="1.125" style="129" customWidth="1"/>
    <col min="2818" max="2818" width="6.375" style="129" customWidth="1"/>
    <col min="2819" max="2819" width="5.125" style="129" customWidth="1"/>
    <col min="2820" max="2820" width="10.625" style="129" customWidth="1"/>
    <col min="2821" max="2829" width="10.375" style="129" customWidth="1"/>
    <col min="2830" max="2832" width="10.625" style="129" customWidth="1"/>
    <col min="2833" max="2833" width="2.375" style="129" customWidth="1"/>
    <col min="2834" max="2834" width="27.875" style="129" customWidth="1"/>
    <col min="2835" max="2835" width="7.125" style="129" customWidth="1"/>
    <col min="2836" max="2837" width="3.625" style="129" customWidth="1"/>
    <col min="2838" max="2838" width="11.125" style="129" customWidth="1"/>
    <col min="2839" max="2842" width="0" style="129" hidden="1" customWidth="1"/>
    <col min="2843" max="2843" width="10.125" style="129" customWidth="1"/>
    <col min="2844" max="2844" width="5.125" style="129" customWidth="1"/>
    <col min="2845" max="2846" width="3.625" style="129" customWidth="1"/>
    <col min="2847" max="3072" width="9" style="129"/>
    <col min="3073" max="3073" width="1.125" style="129" customWidth="1"/>
    <col min="3074" max="3074" width="6.375" style="129" customWidth="1"/>
    <col min="3075" max="3075" width="5.125" style="129" customWidth="1"/>
    <col min="3076" max="3076" width="10.625" style="129" customWidth="1"/>
    <col min="3077" max="3085" width="10.375" style="129" customWidth="1"/>
    <col min="3086" max="3088" width="10.625" style="129" customWidth="1"/>
    <col min="3089" max="3089" width="2.375" style="129" customWidth="1"/>
    <col min="3090" max="3090" width="27.875" style="129" customWidth="1"/>
    <col min="3091" max="3091" width="7.125" style="129" customWidth="1"/>
    <col min="3092" max="3093" width="3.625" style="129" customWidth="1"/>
    <col min="3094" max="3094" width="11.125" style="129" customWidth="1"/>
    <col min="3095" max="3098" width="0" style="129" hidden="1" customWidth="1"/>
    <col min="3099" max="3099" width="10.125" style="129" customWidth="1"/>
    <col min="3100" max="3100" width="5.125" style="129" customWidth="1"/>
    <col min="3101" max="3102" width="3.625" style="129" customWidth="1"/>
    <col min="3103" max="3328" width="9" style="129"/>
    <col min="3329" max="3329" width="1.125" style="129" customWidth="1"/>
    <col min="3330" max="3330" width="6.375" style="129" customWidth="1"/>
    <col min="3331" max="3331" width="5.125" style="129" customWidth="1"/>
    <col min="3332" max="3332" width="10.625" style="129" customWidth="1"/>
    <col min="3333" max="3341" width="10.375" style="129" customWidth="1"/>
    <col min="3342" max="3344" width="10.625" style="129" customWidth="1"/>
    <col min="3345" max="3345" width="2.375" style="129" customWidth="1"/>
    <col min="3346" max="3346" width="27.875" style="129" customWidth="1"/>
    <col min="3347" max="3347" width="7.125" style="129" customWidth="1"/>
    <col min="3348" max="3349" width="3.625" style="129" customWidth="1"/>
    <col min="3350" max="3350" width="11.125" style="129" customWidth="1"/>
    <col min="3351" max="3354" width="0" style="129" hidden="1" customWidth="1"/>
    <col min="3355" max="3355" width="10.125" style="129" customWidth="1"/>
    <col min="3356" max="3356" width="5.125" style="129" customWidth="1"/>
    <col min="3357" max="3358" width="3.625" style="129" customWidth="1"/>
    <col min="3359" max="3584" width="9" style="129"/>
    <col min="3585" max="3585" width="1.125" style="129" customWidth="1"/>
    <col min="3586" max="3586" width="6.375" style="129" customWidth="1"/>
    <col min="3587" max="3587" width="5.125" style="129" customWidth="1"/>
    <col min="3588" max="3588" width="10.625" style="129" customWidth="1"/>
    <col min="3589" max="3597" width="10.375" style="129" customWidth="1"/>
    <col min="3598" max="3600" width="10.625" style="129" customWidth="1"/>
    <col min="3601" max="3601" width="2.375" style="129" customWidth="1"/>
    <col min="3602" max="3602" width="27.875" style="129" customWidth="1"/>
    <col min="3603" max="3603" width="7.125" style="129" customWidth="1"/>
    <col min="3604" max="3605" width="3.625" style="129" customWidth="1"/>
    <col min="3606" max="3606" width="11.125" style="129" customWidth="1"/>
    <col min="3607" max="3610" width="0" style="129" hidden="1" customWidth="1"/>
    <col min="3611" max="3611" width="10.125" style="129" customWidth="1"/>
    <col min="3612" max="3612" width="5.125" style="129" customWidth="1"/>
    <col min="3613" max="3614" width="3.625" style="129" customWidth="1"/>
    <col min="3615" max="3840" width="9" style="129"/>
    <col min="3841" max="3841" width="1.125" style="129" customWidth="1"/>
    <col min="3842" max="3842" width="6.375" style="129" customWidth="1"/>
    <col min="3843" max="3843" width="5.125" style="129" customWidth="1"/>
    <col min="3844" max="3844" width="10.625" style="129" customWidth="1"/>
    <col min="3845" max="3853" width="10.375" style="129" customWidth="1"/>
    <col min="3854" max="3856" width="10.625" style="129" customWidth="1"/>
    <col min="3857" max="3857" width="2.375" style="129" customWidth="1"/>
    <col min="3858" max="3858" width="27.875" style="129" customWidth="1"/>
    <col min="3859" max="3859" width="7.125" style="129" customWidth="1"/>
    <col min="3860" max="3861" width="3.625" style="129" customWidth="1"/>
    <col min="3862" max="3862" width="11.125" style="129" customWidth="1"/>
    <col min="3863" max="3866" width="0" style="129" hidden="1" customWidth="1"/>
    <col min="3867" max="3867" width="10.125" style="129" customWidth="1"/>
    <col min="3868" max="3868" width="5.125" style="129" customWidth="1"/>
    <col min="3869" max="3870" width="3.625" style="129" customWidth="1"/>
    <col min="3871" max="4096" width="9" style="129"/>
    <col min="4097" max="4097" width="1.125" style="129" customWidth="1"/>
    <col min="4098" max="4098" width="6.375" style="129" customWidth="1"/>
    <col min="4099" max="4099" width="5.125" style="129" customWidth="1"/>
    <col min="4100" max="4100" width="10.625" style="129" customWidth="1"/>
    <col min="4101" max="4109" width="10.375" style="129" customWidth="1"/>
    <col min="4110" max="4112" width="10.625" style="129" customWidth="1"/>
    <col min="4113" max="4113" width="2.375" style="129" customWidth="1"/>
    <col min="4114" max="4114" width="27.875" style="129" customWidth="1"/>
    <col min="4115" max="4115" width="7.125" style="129" customWidth="1"/>
    <col min="4116" max="4117" width="3.625" style="129" customWidth="1"/>
    <col min="4118" max="4118" width="11.125" style="129" customWidth="1"/>
    <col min="4119" max="4122" width="0" style="129" hidden="1" customWidth="1"/>
    <col min="4123" max="4123" width="10.125" style="129" customWidth="1"/>
    <col min="4124" max="4124" width="5.125" style="129" customWidth="1"/>
    <col min="4125" max="4126" width="3.625" style="129" customWidth="1"/>
    <col min="4127" max="4352" width="9" style="129"/>
    <col min="4353" max="4353" width="1.125" style="129" customWidth="1"/>
    <col min="4354" max="4354" width="6.375" style="129" customWidth="1"/>
    <col min="4355" max="4355" width="5.125" style="129" customWidth="1"/>
    <col min="4356" max="4356" width="10.625" style="129" customWidth="1"/>
    <col min="4357" max="4365" width="10.375" style="129" customWidth="1"/>
    <col min="4366" max="4368" width="10.625" style="129" customWidth="1"/>
    <col min="4369" max="4369" width="2.375" style="129" customWidth="1"/>
    <col min="4370" max="4370" width="27.875" style="129" customWidth="1"/>
    <col min="4371" max="4371" width="7.125" style="129" customWidth="1"/>
    <col min="4372" max="4373" width="3.625" style="129" customWidth="1"/>
    <col min="4374" max="4374" width="11.125" style="129" customWidth="1"/>
    <col min="4375" max="4378" width="0" style="129" hidden="1" customWidth="1"/>
    <col min="4379" max="4379" width="10.125" style="129" customWidth="1"/>
    <col min="4380" max="4380" width="5.125" style="129" customWidth="1"/>
    <col min="4381" max="4382" width="3.625" style="129" customWidth="1"/>
    <col min="4383" max="4608" width="9" style="129"/>
    <col min="4609" max="4609" width="1.125" style="129" customWidth="1"/>
    <col min="4610" max="4610" width="6.375" style="129" customWidth="1"/>
    <col min="4611" max="4611" width="5.125" style="129" customWidth="1"/>
    <col min="4612" max="4612" width="10.625" style="129" customWidth="1"/>
    <col min="4613" max="4621" width="10.375" style="129" customWidth="1"/>
    <col min="4622" max="4624" width="10.625" style="129" customWidth="1"/>
    <col min="4625" max="4625" width="2.375" style="129" customWidth="1"/>
    <col min="4626" max="4626" width="27.875" style="129" customWidth="1"/>
    <col min="4627" max="4627" width="7.125" style="129" customWidth="1"/>
    <col min="4628" max="4629" width="3.625" style="129" customWidth="1"/>
    <col min="4630" max="4630" width="11.125" style="129" customWidth="1"/>
    <col min="4631" max="4634" width="0" style="129" hidden="1" customWidth="1"/>
    <col min="4635" max="4635" width="10.125" style="129" customWidth="1"/>
    <col min="4636" max="4636" width="5.125" style="129" customWidth="1"/>
    <col min="4637" max="4638" width="3.625" style="129" customWidth="1"/>
    <col min="4639" max="4864" width="9" style="129"/>
    <col min="4865" max="4865" width="1.125" style="129" customWidth="1"/>
    <col min="4866" max="4866" width="6.375" style="129" customWidth="1"/>
    <col min="4867" max="4867" width="5.125" style="129" customWidth="1"/>
    <col min="4868" max="4868" width="10.625" style="129" customWidth="1"/>
    <col min="4869" max="4877" width="10.375" style="129" customWidth="1"/>
    <col min="4878" max="4880" width="10.625" style="129" customWidth="1"/>
    <col min="4881" max="4881" width="2.375" style="129" customWidth="1"/>
    <col min="4882" max="4882" width="27.875" style="129" customWidth="1"/>
    <col min="4883" max="4883" width="7.125" style="129" customWidth="1"/>
    <col min="4884" max="4885" width="3.625" style="129" customWidth="1"/>
    <col min="4886" max="4886" width="11.125" style="129" customWidth="1"/>
    <col min="4887" max="4890" width="0" style="129" hidden="1" customWidth="1"/>
    <col min="4891" max="4891" width="10.125" style="129" customWidth="1"/>
    <col min="4892" max="4892" width="5.125" style="129" customWidth="1"/>
    <col min="4893" max="4894" width="3.625" style="129" customWidth="1"/>
    <col min="4895" max="5120" width="9" style="129"/>
    <col min="5121" max="5121" width="1.125" style="129" customWidth="1"/>
    <col min="5122" max="5122" width="6.375" style="129" customWidth="1"/>
    <col min="5123" max="5123" width="5.125" style="129" customWidth="1"/>
    <col min="5124" max="5124" width="10.625" style="129" customWidth="1"/>
    <col min="5125" max="5133" width="10.375" style="129" customWidth="1"/>
    <col min="5134" max="5136" width="10.625" style="129" customWidth="1"/>
    <col min="5137" max="5137" width="2.375" style="129" customWidth="1"/>
    <col min="5138" max="5138" width="27.875" style="129" customWidth="1"/>
    <col min="5139" max="5139" width="7.125" style="129" customWidth="1"/>
    <col min="5140" max="5141" width="3.625" style="129" customWidth="1"/>
    <col min="5142" max="5142" width="11.125" style="129" customWidth="1"/>
    <col min="5143" max="5146" width="0" style="129" hidden="1" customWidth="1"/>
    <col min="5147" max="5147" width="10.125" style="129" customWidth="1"/>
    <col min="5148" max="5148" width="5.125" style="129" customWidth="1"/>
    <col min="5149" max="5150" width="3.625" style="129" customWidth="1"/>
    <col min="5151" max="5376" width="9" style="129"/>
    <col min="5377" max="5377" width="1.125" style="129" customWidth="1"/>
    <col min="5378" max="5378" width="6.375" style="129" customWidth="1"/>
    <col min="5379" max="5379" width="5.125" style="129" customWidth="1"/>
    <col min="5380" max="5380" width="10.625" style="129" customWidth="1"/>
    <col min="5381" max="5389" width="10.375" style="129" customWidth="1"/>
    <col min="5390" max="5392" width="10.625" style="129" customWidth="1"/>
    <col min="5393" max="5393" width="2.375" style="129" customWidth="1"/>
    <col min="5394" max="5394" width="27.875" style="129" customWidth="1"/>
    <col min="5395" max="5395" width="7.125" style="129" customWidth="1"/>
    <col min="5396" max="5397" width="3.625" style="129" customWidth="1"/>
    <col min="5398" max="5398" width="11.125" style="129" customWidth="1"/>
    <col min="5399" max="5402" width="0" style="129" hidden="1" customWidth="1"/>
    <col min="5403" max="5403" width="10.125" style="129" customWidth="1"/>
    <col min="5404" max="5404" width="5.125" style="129" customWidth="1"/>
    <col min="5405" max="5406" width="3.625" style="129" customWidth="1"/>
    <col min="5407" max="5632" width="9" style="129"/>
    <col min="5633" max="5633" width="1.125" style="129" customWidth="1"/>
    <col min="5634" max="5634" width="6.375" style="129" customWidth="1"/>
    <col min="5635" max="5635" width="5.125" style="129" customWidth="1"/>
    <col min="5636" max="5636" width="10.625" style="129" customWidth="1"/>
    <col min="5637" max="5645" width="10.375" style="129" customWidth="1"/>
    <col min="5646" max="5648" width="10.625" style="129" customWidth="1"/>
    <col min="5649" max="5649" width="2.375" style="129" customWidth="1"/>
    <col min="5650" max="5650" width="27.875" style="129" customWidth="1"/>
    <col min="5651" max="5651" width="7.125" style="129" customWidth="1"/>
    <col min="5652" max="5653" width="3.625" style="129" customWidth="1"/>
    <col min="5654" max="5654" width="11.125" style="129" customWidth="1"/>
    <col min="5655" max="5658" width="0" style="129" hidden="1" customWidth="1"/>
    <col min="5659" max="5659" width="10.125" style="129" customWidth="1"/>
    <col min="5660" max="5660" width="5.125" style="129" customWidth="1"/>
    <col min="5661" max="5662" width="3.625" style="129" customWidth="1"/>
    <col min="5663" max="5888" width="9" style="129"/>
    <col min="5889" max="5889" width="1.125" style="129" customWidth="1"/>
    <col min="5890" max="5890" width="6.375" style="129" customWidth="1"/>
    <col min="5891" max="5891" width="5.125" style="129" customWidth="1"/>
    <col min="5892" max="5892" width="10.625" style="129" customWidth="1"/>
    <col min="5893" max="5901" width="10.375" style="129" customWidth="1"/>
    <col min="5902" max="5904" width="10.625" style="129" customWidth="1"/>
    <col min="5905" max="5905" width="2.375" style="129" customWidth="1"/>
    <col min="5906" max="5906" width="27.875" style="129" customWidth="1"/>
    <col min="5907" max="5907" width="7.125" style="129" customWidth="1"/>
    <col min="5908" max="5909" width="3.625" style="129" customWidth="1"/>
    <col min="5910" max="5910" width="11.125" style="129" customWidth="1"/>
    <col min="5911" max="5914" width="0" style="129" hidden="1" customWidth="1"/>
    <col min="5915" max="5915" width="10.125" style="129" customWidth="1"/>
    <col min="5916" max="5916" width="5.125" style="129" customWidth="1"/>
    <col min="5917" max="5918" width="3.625" style="129" customWidth="1"/>
    <col min="5919" max="6144" width="9" style="129"/>
    <col min="6145" max="6145" width="1.125" style="129" customWidth="1"/>
    <col min="6146" max="6146" width="6.375" style="129" customWidth="1"/>
    <col min="6147" max="6147" width="5.125" style="129" customWidth="1"/>
    <col min="6148" max="6148" width="10.625" style="129" customWidth="1"/>
    <col min="6149" max="6157" width="10.375" style="129" customWidth="1"/>
    <col min="6158" max="6160" width="10.625" style="129" customWidth="1"/>
    <col min="6161" max="6161" width="2.375" style="129" customWidth="1"/>
    <col min="6162" max="6162" width="27.875" style="129" customWidth="1"/>
    <col min="6163" max="6163" width="7.125" style="129" customWidth="1"/>
    <col min="6164" max="6165" width="3.625" style="129" customWidth="1"/>
    <col min="6166" max="6166" width="11.125" style="129" customWidth="1"/>
    <col min="6167" max="6170" width="0" style="129" hidden="1" customWidth="1"/>
    <col min="6171" max="6171" width="10.125" style="129" customWidth="1"/>
    <col min="6172" max="6172" width="5.125" style="129" customWidth="1"/>
    <col min="6173" max="6174" width="3.625" style="129" customWidth="1"/>
    <col min="6175" max="6400" width="9" style="129"/>
    <col min="6401" max="6401" width="1.125" style="129" customWidth="1"/>
    <col min="6402" max="6402" width="6.375" style="129" customWidth="1"/>
    <col min="6403" max="6403" width="5.125" style="129" customWidth="1"/>
    <col min="6404" max="6404" width="10.625" style="129" customWidth="1"/>
    <col min="6405" max="6413" width="10.375" style="129" customWidth="1"/>
    <col min="6414" max="6416" width="10.625" style="129" customWidth="1"/>
    <col min="6417" max="6417" width="2.375" style="129" customWidth="1"/>
    <col min="6418" max="6418" width="27.875" style="129" customWidth="1"/>
    <col min="6419" max="6419" width="7.125" style="129" customWidth="1"/>
    <col min="6420" max="6421" width="3.625" style="129" customWidth="1"/>
    <col min="6422" max="6422" width="11.125" style="129" customWidth="1"/>
    <col min="6423" max="6426" width="0" style="129" hidden="1" customWidth="1"/>
    <col min="6427" max="6427" width="10.125" style="129" customWidth="1"/>
    <col min="6428" max="6428" width="5.125" style="129" customWidth="1"/>
    <col min="6429" max="6430" width="3.625" style="129" customWidth="1"/>
    <col min="6431" max="6656" width="9" style="129"/>
    <col min="6657" max="6657" width="1.125" style="129" customWidth="1"/>
    <col min="6658" max="6658" width="6.375" style="129" customWidth="1"/>
    <col min="6659" max="6659" width="5.125" style="129" customWidth="1"/>
    <col min="6660" max="6660" width="10.625" style="129" customWidth="1"/>
    <col min="6661" max="6669" width="10.375" style="129" customWidth="1"/>
    <col min="6670" max="6672" width="10.625" style="129" customWidth="1"/>
    <col min="6673" max="6673" width="2.375" style="129" customWidth="1"/>
    <col min="6674" max="6674" width="27.875" style="129" customWidth="1"/>
    <col min="6675" max="6675" width="7.125" style="129" customWidth="1"/>
    <col min="6676" max="6677" width="3.625" style="129" customWidth="1"/>
    <col min="6678" max="6678" width="11.125" style="129" customWidth="1"/>
    <col min="6679" max="6682" width="0" style="129" hidden="1" customWidth="1"/>
    <col min="6683" max="6683" width="10.125" style="129" customWidth="1"/>
    <col min="6684" max="6684" width="5.125" style="129" customWidth="1"/>
    <col min="6685" max="6686" width="3.625" style="129" customWidth="1"/>
    <col min="6687" max="6912" width="9" style="129"/>
    <col min="6913" max="6913" width="1.125" style="129" customWidth="1"/>
    <col min="6914" max="6914" width="6.375" style="129" customWidth="1"/>
    <col min="6915" max="6915" width="5.125" style="129" customWidth="1"/>
    <col min="6916" max="6916" width="10.625" style="129" customWidth="1"/>
    <col min="6917" max="6925" width="10.375" style="129" customWidth="1"/>
    <col min="6926" max="6928" width="10.625" style="129" customWidth="1"/>
    <col min="6929" max="6929" width="2.375" style="129" customWidth="1"/>
    <col min="6930" max="6930" width="27.875" style="129" customWidth="1"/>
    <col min="6931" max="6931" width="7.125" style="129" customWidth="1"/>
    <col min="6932" max="6933" width="3.625" style="129" customWidth="1"/>
    <col min="6934" max="6934" width="11.125" style="129" customWidth="1"/>
    <col min="6935" max="6938" width="0" style="129" hidden="1" customWidth="1"/>
    <col min="6939" max="6939" width="10.125" style="129" customWidth="1"/>
    <col min="6940" max="6940" width="5.125" style="129" customWidth="1"/>
    <col min="6941" max="6942" width="3.625" style="129" customWidth="1"/>
    <col min="6943" max="7168" width="9" style="129"/>
    <col min="7169" max="7169" width="1.125" style="129" customWidth="1"/>
    <col min="7170" max="7170" width="6.375" style="129" customWidth="1"/>
    <col min="7171" max="7171" width="5.125" style="129" customWidth="1"/>
    <col min="7172" max="7172" width="10.625" style="129" customWidth="1"/>
    <col min="7173" max="7181" width="10.375" style="129" customWidth="1"/>
    <col min="7182" max="7184" width="10.625" style="129" customWidth="1"/>
    <col min="7185" max="7185" width="2.375" style="129" customWidth="1"/>
    <col min="7186" max="7186" width="27.875" style="129" customWidth="1"/>
    <col min="7187" max="7187" width="7.125" style="129" customWidth="1"/>
    <col min="7188" max="7189" width="3.625" style="129" customWidth="1"/>
    <col min="7190" max="7190" width="11.125" style="129" customWidth="1"/>
    <col min="7191" max="7194" width="0" style="129" hidden="1" customWidth="1"/>
    <col min="7195" max="7195" width="10.125" style="129" customWidth="1"/>
    <col min="7196" max="7196" width="5.125" style="129" customWidth="1"/>
    <col min="7197" max="7198" width="3.625" style="129" customWidth="1"/>
    <col min="7199" max="7424" width="9" style="129"/>
    <col min="7425" max="7425" width="1.125" style="129" customWidth="1"/>
    <col min="7426" max="7426" width="6.375" style="129" customWidth="1"/>
    <col min="7427" max="7427" width="5.125" style="129" customWidth="1"/>
    <col min="7428" max="7428" width="10.625" style="129" customWidth="1"/>
    <col min="7429" max="7437" width="10.375" style="129" customWidth="1"/>
    <col min="7438" max="7440" width="10.625" style="129" customWidth="1"/>
    <col min="7441" max="7441" width="2.375" style="129" customWidth="1"/>
    <col min="7442" max="7442" width="27.875" style="129" customWidth="1"/>
    <col min="7443" max="7443" width="7.125" style="129" customWidth="1"/>
    <col min="7444" max="7445" width="3.625" style="129" customWidth="1"/>
    <col min="7446" max="7446" width="11.125" style="129" customWidth="1"/>
    <col min="7447" max="7450" width="0" style="129" hidden="1" customWidth="1"/>
    <col min="7451" max="7451" width="10.125" style="129" customWidth="1"/>
    <col min="7452" max="7452" width="5.125" style="129" customWidth="1"/>
    <col min="7453" max="7454" width="3.625" style="129" customWidth="1"/>
    <col min="7455" max="7680" width="9" style="129"/>
    <col min="7681" max="7681" width="1.125" style="129" customWidth="1"/>
    <col min="7682" max="7682" width="6.375" style="129" customWidth="1"/>
    <col min="7683" max="7683" width="5.125" style="129" customWidth="1"/>
    <col min="7684" max="7684" width="10.625" style="129" customWidth="1"/>
    <col min="7685" max="7693" width="10.375" style="129" customWidth="1"/>
    <col min="7694" max="7696" width="10.625" style="129" customWidth="1"/>
    <col min="7697" max="7697" width="2.375" style="129" customWidth="1"/>
    <col min="7698" max="7698" width="27.875" style="129" customWidth="1"/>
    <col min="7699" max="7699" width="7.125" style="129" customWidth="1"/>
    <col min="7700" max="7701" width="3.625" style="129" customWidth="1"/>
    <col min="7702" max="7702" width="11.125" style="129" customWidth="1"/>
    <col min="7703" max="7706" width="0" style="129" hidden="1" customWidth="1"/>
    <col min="7707" max="7707" width="10.125" style="129" customWidth="1"/>
    <col min="7708" max="7708" width="5.125" style="129" customWidth="1"/>
    <col min="7709" max="7710" width="3.625" style="129" customWidth="1"/>
    <col min="7711" max="7936" width="9" style="129"/>
    <col min="7937" max="7937" width="1.125" style="129" customWidth="1"/>
    <col min="7938" max="7938" width="6.375" style="129" customWidth="1"/>
    <col min="7939" max="7939" width="5.125" style="129" customWidth="1"/>
    <col min="7940" max="7940" width="10.625" style="129" customWidth="1"/>
    <col min="7941" max="7949" width="10.375" style="129" customWidth="1"/>
    <col min="7950" max="7952" width="10.625" style="129" customWidth="1"/>
    <col min="7953" max="7953" width="2.375" style="129" customWidth="1"/>
    <col min="7954" max="7954" width="27.875" style="129" customWidth="1"/>
    <col min="7955" max="7955" width="7.125" style="129" customWidth="1"/>
    <col min="7956" max="7957" width="3.625" style="129" customWidth="1"/>
    <col min="7958" max="7958" width="11.125" style="129" customWidth="1"/>
    <col min="7959" max="7962" width="0" style="129" hidden="1" customWidth="1"/>
    <col min="7963" max="7963" width="10.125" style="129" customWidth="1"/>
    <col min="7964" max="7964" width="5.125" style="129" customWidth="1"/>
    <col min="7965" max="7966" width="3.625" style="129" customWidth="1"/>
    <col min="7967" max="8192" width="9" style="129"/>
    <col min="8193" max="8193" width="1.125" style="129" customWidth="1"/>
    <col min="8194" max="8194" width="6.375" style="129" customWidth="1"/>
    <col min="8195" max="8195" width="5.125" style="129" customWidth="1"/>
    <col min="8196" max="8196" width="10.625" style="129" customWidth="1"/>
    <col min="8197" max="8205" width="10.375" style="129" customWidth="1"/>
    <col min="8206" max="8208" width="10.625" style="129" customWidth="1"/>
    <col min="8209" max="8209" width="2.375" style="129" customWidth="1"/>
    <col min="8210" max="8210" width="27.875" style="129" customWidth="1"/>
    <col min="8211" max="8211" width="7.125" style="129" customWidth="1"/>
    <col min="8212" max="8213" width="3.625" style="129" customWidth="1"/>
    <col min="8214" max="8214" width="11.125" style="129" customWidth="1"/>
    <col min="8215" max="8218" width="0" style="129" hidden="1" customWidth="1"/>
    <col min="8219" max="8219" width="10.125" style="129" customWidth="1"/>
    <col min="8220" max="8220" width="5.125" style="129" customWidth="1"/>
    <col min="8221" max="8222" width="3.625" style="129" customWidth="1"/>
    <col min="8223" max="8448" width="9" style="129"/>
    <col min="8449" max="8449" width="1.125" style="129" customWidth="1"/>
    <col min="8450" max="8450" width="6.375" style="129" customWidth="1"/>
    <col min="8451" max="8451" width="5.125" style="129" customWidth="1"/>
    <col min="8452" max="8452" width="10.625" style="129" customWidth="1"/>
    <col min="8453" max="8461" width="10.375" style="129" customWidth="1"/>
    <col min="8462" max="8464" width="10.625" style="129" customWidth="1"/>
    <col min="8465" max="8465" width="2.375" style="129" customWidth="1"/>
    <col min="8466" max="8466" width="27.875" style="129" customWidth="1"/>
    <col min="8467" max="8467" width="7.125" style="129" customWidth="1"/>
    <col min="8468" max="8469" width="3.625" style="129" customWidth="1"/>
    <col min="8470" max="8470" width="11.125" style="129" customWidth="1"/>
    <col min="8471" max="8474" width="0" style="129" hidden="1" customWidth="1"/>
    <col min="8475" max="8475" width="10.125" style="129" customWidth="1"/>
    <col min="8476" max="8476" width="5.125" style="129" customWidth="1"/>
    <col min="8477" max="8478" width="3.625" style="129" customWidth="1"/>
    <col min="8479" max="8704" width="9" style="129"/>
    <col min="8705" max="8705" width="1.125" style="129" customWidth="1"/>
    <col min="8706" max="8706" width="6.375" style="129" customWidth="1"/>
    <col min="8707" max="8707" width="5.125" style="129" customWidth="1"/>
    <col min="8708" max="8708" width="10.625" style="129" customWidth="1"/>
    <col min="8709" max="8717" width="10.375" style="129" customWidth="1"/>
    <col min="8718" max="8720" width="10.625" style="129" customWidth="1"/>
    <col min="8721" max="8721" width="2.375" style="129" customWidth="1"/>
    <col min="8722" max="8722" width="27.875" style="129" customWidth="1"/>
    <col min="8723" max="8723" width="7.125" style="129" customWidth="1"/>
    <col min="8724" max="8725" width="3.625" style="129" customWidth="1"/>
    <col min="8726" max="8726" width="11.125" style="129" customWidth="1"/>
    <col min="8727" max="8730" width="0" style="129" hidden="1" customWidth="1"/>
    <col min="8731" max="8731" width="10.125" style="129" customWidth="1"/>
    <col min="8732" max="8732" width="5.125" style="129" customWidth="1"/>
    <col min="8733" max="8734" width="3.625" style="129" customWidth="1"/>
    <col min="8735" max="8960" width="9" style="129"/>
    <col min="8961" max="8961" width="1.125" style="129" customWidth="1"/>
    <col min="8962" max="8962" width="6.375" style="129" customWidth="1"/>
    <col min="8963" max="8963" width="5.125" style="129" customWidth="1"/>
    <col min="8964" max="8964" width="10.625" style="129" customWidth="1"/>
    <col min="8965" max="8973" width="10.375" style="129" customWidth="1"/>
    <col min="8974" max="8976" width="10.625" style="129" customWidth="1"/>
    <col min="8977" max="8977" width="2.375" style="129" customWidth="1"/>
    <col min="8978" max="8978" width="27.875" style="129" customWidth="1"/>
    <col min="8979" max="8979" width="7.125" style="129" customWidth="1"/>
    <col min="8980" max="8981" width="3.625" style="129" customWidth="1"/>
    <col min="8982" max="8982" width="11.125" style="129" customWidth="1"/>
    <col min="8983" max="8986" width="0" style="129" hidden="1" customWidth="1"/>
    <col min="8987" max="8987" width="10.125" style="129" customWidth="1"/>
    <col min="8988" max="8988" width="5.125" style="129" customWidth="1"/>
    <col min="8989" max="8990" width="3.625" style="129" customWidth="1"/>
    <col min="8991" max="9216" width="9" style="129"/>
    <col min="9217" max="9217" width="1.125" style="129" customWidth="1"/>
    <col min="9218" max="9218" width="6.375" style="129" customWidth="1"/>
    <col min="9219" max="9219" width="5.125" style="129" customWidth="1"/>
    <col min="9220" max="9220" width="10.625" style="129" customWidth="1"/>
    <col min="9221" max="9229" width="10.375" style="129" customWidth="1"/>
    <col min="9230" max="9232" width="10.625" style="129" customWidth="1"/>
    <col min="9233" max="9233" width="2.375" style="129" customWidth="1"/>
    <col min="9234" max="9234" width="27.875" style="129" customWidth="1"/>
    <col min="9235" max="9235" width="7.125" style="129" customWidth="1"/>
    <col min="9236" max="9237" width="3.625" style="129" customWidth="1"/>
    <col min="9238" max="9238" width="11.125" style="129" customWidth="1"/>
    <col min="9239" max="9242" width="0" style="129" hidden="1" customWidth="1"/>
    <col min="9243" max="9243" width="10.125" style="129" customWidth="1"/>
    <col min="9244" max="9244" width="5.125" style="129" customWidth="1"/>
    <col min="9245" max="9246" width="3.625" style="129" customWidth="1"/>
    <col min="9247" max="9472" width="9" style="129"/>
    <col min="9473" max="9473" width="1.125" style="129" customWidth="1"/>
    <col min="9474" max="9474" width="6.375" style="129" customWidth="1"/>
    <col min="9475" max="9475" width="5.125" style="129" customWidth="1"/>
    <col min="9476" max="9476" width="10.625" style="129" customWidth="1"/>
    <col min="9477" max="9485" width="10.375" style="129" customWidth="1"/>
    <col min="9486" max="9488" width="10.625" style="129" customWidth="1"/>
    <col min="9489" max="9489" width="2.375" style="129" customWidth="1"/>
    <col min="9490" max="9490" width="27.875" style="129" customWidth="1"/>
    <col min="9491" max="9491" width="7.125" style="129" customWidth="1"/>
    <col min="9492" max="9493" width="3.625" style="129" customWidth="1"/>
    <col min="9494" max="9494" width="11.125" style="129" customWidth="1"/>
    <col min="9495" max="9498" width="0" style="129" hidden="1" customWidth="1"/>
    <col min="9499" max="9499" width="10.125" style="129" customWidth="1"/>
    <col min="9500" max="9500" width="5.125" style="129" customWidth="1"/>
    <col min="9501" max="9502" width="3.625" style="129" customWidth="1"/>
    <col min="9503" max="9728" width="9" style="129"/>
    <col min="9729" max="9729" width="1.125" style="129" customWidth="1"/>
    <col min="9730" max="9730" width="6.375" style="129" customWidth="1"/>
    <col min="9731" max="9731" width="5.125" style="129" customWidth="1"/>
    <col min="9732" max="9732" width="10.625" style="129" customWidth="1"/>
    <col min="9733" max="9741" width="10.375" style="129" customWidth="1"/>
    <col min="9742" max="9744" width="10.625" style="129" customWidth="1"/>
    <col min="9745" max="9745" width="2.375" style="129" customWidth="1"/>
    <col min="9746" max="9746" width="27.875" style="129" customWidth="1"/>
    <col min="9747" max="9747" width="7.125" style="129" customWidth="1"/>
    <col min="9748" max="9749" width="3.625" style="129" customWidth="1"/>
    <col min="9750" max="9750" width="11.125" style="129" customWidth="1"/>
    <col min="9751" max="9754" width="0" style="129" hidden="1" customWidth="1"/>
    <col min="9755" max="9755" width="10.125" style="129" customWidth="1"/>
    <col min="9756" max="9756" width="5.125" style="129" customWidth="1"/>
    <col min="9757" max="9758" width="3.625" style="129" customWidth="1"/>
    <col min="9759" max="9984" width="9" style="129"/>
    <col min="9985" max="9985" width="1.125" style="129" customWidth="1"/>
    <col min="9986" max="9986" width="6.375" style="129" customWidth="1"/>
    <col min="9987" max="9987" width="5.125" style="129" customWidth="1"/>
    <col min="9988" max="9988" width="10.625" style="129" customWidth="1"/>
    <col min="9989" max="9997" width="10.375" style="129" customWidth="1"/>
    <col min="9998" max="10000" width="10.625" style="129" customWidth="1"/>
    <col min="10001" max="10001" width="2.375" style="129" customWidth="1"/>
    <col min="10002" max="10002" width="27.875" style="129" customWidth="1"/>
    <col min="10003" max="10003" width="7.125" style="129" customWidth="1"/>
    <col min="10004" max="10005" width="3.625" style="129" customWidth="1"/>
    <col min="10006" max="10006" width="11.125" style="129" customWidth="1"/>
    <col min="10007" max="10010" width="0" style="129" hidden="1" customWidth="1"/>
    <col min="10011" max="10011" width="10.125" style="129" customWidth="1"/>
    <col min="10012" max="10012" width="5.125" style="129" customWidth="1"/>
    <col min="10013" max="10014" width="3.625" style="129" customWidth="1"/>
    <col min="10015" max="10240" width="9" style="129"/>
    <col min="10241" max="10241" width="1.125" style="129" customWidth="1"/>
    <col min="10242" max="10242" width="6.375" style="129" customWidth="1"/>
    <col min="10243" max="10243" width="5.125" style="129" customWidth="1"/>
    <col min="10244" max="10244" width="10.625" style="129" customWidth="1"/>
    <col min="10245" max="10253" width="10.375" style="129" customWidth="1"/>
    <col min="10254" max="10256" width="10.625" style="129" customWidth="1"/>
    <col min="10257" max="10257" width="2.375" style="129" customWidth="1"/>
    <col min="10258" max="10258" width="27.875" style="129" customWidth="1"/>
    <col min="10259" max="10259" width="7.125" style="129" customWidth="1"/>
    <col min="10260" max="10261" width="3.625" style="129" customWidth="1"/>
    <col min="10262" max="10262" width="11.125" style="129" customWidth="1"/>
    <col min="10263" max="10266" width="0" style="129" hidden="1" customWidth="1"/>
    <col min="10267" max="10267" width="10.125" style="129" customWidth="1"/>
    <col min="10268" max="10268" width="5.125" style="129" customWidth="1"/>
    <col min="10269" max="10270" width="3.625" style="129" customWidth="1"/>
    <col min="10271" max="10496" width="9" style="129"/>
    <col min="10497" max="10497" width="1.125" style="129" customWidth="1"/>
    <col min="10498" max="10498" width="6.375" style="129" customWidth="1"/>
    <col min="10499" max="10499" width="5.125" style="129" customWidth="1"/>
    <col min="10500" max="10500" width="10.625" style="129" customWidth="1"/>
    <col min="10501" max="10509" width="10.375" style="129" customWidth="1"/>
    <col min="10510" max="10512" width="10.625" style="129" customWidth="1"/>
    <col min="10513" max="10513" width="2.375" style="129" customWidth="1"/>
    <col min="10514" max="10514" width="27.875" style="129" customWidth="1"/>
    <col min="10515" max="10515" width="7.125" style="129" customWidth="1"/>
    <col min="10516" max="10517" width="3.625" style="129" customWidth="1"/>
    <col min="10518" max="10518" width="11.125" style="129" customWidth="1"/>
    <col min="10519" max="10522" width="0" style="129" hidden="1" customWidth="1"/>
    <col min="10523" max="10523" width="10.125" style="129" customWidth="1"/>
    <col min="10524" max="10524" width="5.125" style="129" customWidth="1"/>
    <col min="10525" max="10526" width="3.625" style="129" customWidth="1"/>
    <col min="10527" max="10752" width="9" style="129"/>
    <col min="10753" max="10753" width="1.125" style="129" customWidth="1"/>
    <col min="10754" max="10754" width="6.375" style="129" customWidth="1"/>
    <col min="10755" max="10755" width="5.125" style="129" customWidth="1"/>
    <col min="10756" max="10756" width="10.625" style="129" customWidth="1"/>
    <col min="10757" max="10765" width="10.375" style="129" customWidth="1"/>
    <col min="10766" max="10768" width="10.625" style="129" customWidth="1"/>
    <col min="10769" max="10769" width="2.375" style="129" customWidth="1"/>
    <col min="10770" max="10770" width="27.875" style="129" customWidth="1"/>
    <col min="10771" max="10771" width="7.125" style="129" customWidth="1"/>
    <col min="10772" max="10773" width="3.625" style="129" customWidth="1"/>
    <col min="10774" max="10774" width="11.125" style="129" customWidth="1"/>
    <col min="10775" max="10778" width="0" style="129" hidden="1" customWidth="1"/>
    <col min="10779" max="10779" width="10.125" style="129" customWidth="1"/>
    <col min="10780" max="10780" width="5.125" style="129" customWidth="1"/>
    <col min="10781" max="10782" width="3.625" style="129" customWidth="1"/>
    <col min="10783" max="11008" width="9" style="129"/>
    <col min="11009" max="11009" width="1.125" style="129" customWidth="1"/>
    <col min="11010" max="11010" width="6.375" style="129" customWidth="1"/>
    <col min="11011" max="11011" width="5.125" style="129" customWidth="1"/>
    <col min="11012" max="11012" width="10.625" style="129" customWidth="1"/>
    <col min="11013" max="11021" width="10.375" style="129" customWidth="1"/>
    <col min="11022" max="11024" width="10.625" style="129" customWidth="1"/>
    <col min="11025" max="11025" width="2.375" style="129" customWidth="1"/>
    <col min="11026" max="11026" width="27.875" style="129" customWidth="1"/>
    <col min="11027" max="11027" width="7.125" style="129" customWidth="1"/>
    <col min="11028" max="11029" width="3.625" style="129" customWidth="1"/>
    <col min="11030" max="11030" width="11.125" style="129" customWidth="1"/>
    <col min="11031" max="11034" width="0" style="129" hidden="1" customWidth="1"/>
    <col min="11035" max="11035" width="10.125" style="129" customWidth="1"/>
    <col min="11036" max="11036" width="5.125" style="129" customWidth="1"/>
    <col min="11037" max="11038" width="3.625" style="129" customWidth="1"/>
    <col min="11039" max="11264" width="9" style="129"/>
    <col min="11265" max="11265" width="1.125" style="129" customWidth="1"/>
    <col min="11266" max="11266" width="6.375" style="129" customWidth="1"/>
    <col min="11267" max="11267" width="5.125" style="129" customWidth="1"/>
    <col min="11268" max="11268" width="10.625" style="129" customWidth="1"/>
    <col min="11269" max="11277" width="10.375" style="129" customWidth="1"/>
    <col min="11278" max="11280" width="10.625" style="129" customWidth="1"/>
    <col min="11281" max="11281" width="2.375" style="129" customWidth="1"/>
    <col min="11282" max="11282" width="27.875" style="129" customWidth="1"/>
    <col min="11283" max="11283" width="7.125" style="129" customWidth="1"/>
    <col min="11284" max="11285" width="3.625" style="129" customWidth="1"/>
    <col min="11286" max="11286" width="11.125" style="129" customWidth="1"/>
    <col min="11287" max="11290" width="0" style="129" hidden="1" customWidth="1"/>
    <col min="11291" max="11291" width="10.125" style="129" customWidth="1"/>
    <col min="11292" max="11292" width="5.125" style="129" customWidth="1"/>
    <col min="11293" max="11294" width="3.625" style="129" customWidth="1"/>
    <col min="11295" max="11520" width="9" style="129"/>
    <col min="11521" max="11521" width="1.125" style="129" customWidth="1"/>
    <col min="11522" max="11522" width="6.375" style="129" customWidth="1"/>
    <col min="11523" max="11523" width="5.125" style="129" customWidth="1"/>
    <col min="11524" max="11524" width="10.625" style="129" customWidth="1"/>
    <col min="11525" max="11533" width="10.375" style="129" customWidth="1"/>
    <col min="11534" max="11536" width="10.625" style="129" customWidth="1"/>
    <col min="11537" max="11537" width="2.375" style="129" customWidth="1"/>
    <col min="11538" max="11538" width="27.875" style="129" customWidth="1"/>
    <col min="11539" max="11539" width="7.125" style="129" customWidth="1"/>
    <col min="11540" max="11541" width="3.625" style="129" customWidth="1"/>
    <col min="11542" max="11542" width="11.125" style="129" customWidth="1"/>
    <col min="11543" max="11546" width="0" style="129" hidden="1" customWidth="1"/>
    <col min="11547" max="11547" width="10.125" style="129" customWidth="1"/>
    <col min="11548" max="11548" width="5.125" style="129" customWidth="1"/>
    <col min="11549" max="11550" width="3.625" style="129" customWidth="1"/>
    <col min="11551" max="11776" width="9" style="129"/>
    <col min="11777" max="11777" width="1.125" style="129" customWidth="1"/>
    <col min="11778" max="11778" width="6.375" style="129" customWidth="1"/>
    <col min="11779" max="11779" width="5.125" style="129" customWidth="1"/>
    <col min="11780" max="11780" width="10.625" style="129" customWidth="1"/>
    <col min="11781" max="11789" width="10.375" style="129" customWidth="1"/>
    <col min="11790" max="11792" width="10.625" style="129" customWidth="1"/>
    <col min="11793" max="11793" width="2.375" style="129" customWidth="1"/>
    <col min="11794" max="11794" width="27.875" style="129" customWidth="1"/>
    <col min="11795" max="11795" width="7.125" style="129" customWidth="1"/>
    <col min="11796" max="11797" width="3.625" style="129" customWidth="1"/>
    <col min="11798" max="11798" width="11.125" style="129" customWidth="1"/>
    <col min="11799" max="11802" width="0" style="129" hidden="1" customWidth="1"/>
    <col min="11803" max="11803" width="10.125" style="129" customWidth="1"/>
    <col min="11804" max="11804" width="5.125" style="129" customWidth="1"/>
    <col min="11805" max="11806" width="3.625" style="129" customWidth="1"/>
    <col min="11807" max="12032" width="9" style="129"/>
    <col min="12033" max="12033" width="1.125" style="129" customWidth="1"/>
    <col min="12034" max="12034" width="6.375" style="129" customWidth="1"/>
    <col min="12035" max="12035" width="5.125" style="129" customWidth="1"/>
    <col min="12036" max="12036" width="10.625" style="129" customWidth="1"/>
    <col min="12037" max="12045" width="10.375" style="129" customWidth="1"/>
    <col min="12046" max="12048" width="10.625" style="129" customWidth="1"/>
    <col min="12049" max="12049" width="2.375" style="129" customWidth="1"/>
    <col min="12050" max="12050" width="27.875" style="129" customWidth="1"/>
    <col min="12051" max="12051" width="7.125" style="129" customWidth="1"/>
    <col min="12052" max="12053" width="3.625" style="129" customWidth="1"/>
    <col min="12054" max="12054" width="11.125" style="129" customWidth="1"/>
    <col min="12055" max="12058" width="0" style="129" hidden="1" customWidth="1"/>
    <col min="12059" max="12059" width="10.125" style="129" customWidth="1"/>
    <col min="12060" max="12060" width="5.125" style="129" customWidth="1"/>
    <col min="12061" max="12062" width="3.625" style="129" customWidth="1"/>
    <col min="12063" max="12288" width="9" style="129"/>
    <col min="12289" max="12289" width="1.125" style="129" customWidth="1"/>
    <col min="12290" max="12290" width="6.375" style="129" customWidth="1"/>
    <col min="12291" max="12291" width="5.125" style="129" customWidth="1"/>
    <col min="12292" max="12292" width="10.625" style="129" customWidth="1"/>
    <col min="12293" max="12301" width="10.375" style="129" customWidth="1"/>
    <col min="12302" max="12304" width="10.625" style="129" customWidth="1"/>
    <col min="12305" max="12305" width="2.375" style="129" customWidth="1"/>
    <col min="12306" max="12306" width="27.875" style="129" customWidth="1"/>
    <col min="12307" max="12307" width="7.125" style="129" customWidth="1"/>
    <col min="12308" max="12309" width="3.625" style="129" customWidth="1"/>
    <col min="12310" max="12310" width="11.125" style="129" customWidth="1"/>
    <col min="12311" max="12314" width="0" style="129" hidden="1" customWidth="1"/>
    <col min="12315" max="12315" width="10.125" style="129" customWidth="1"/>
    <col min="12316" max="12316" width="5.125" style="129" customWidth="1"/>
    <col min="12317" max="12318" width="3.625" style="129" customWidth="1"/>
    <col min="12319" max="12544" width="9" style="129"/>
    <col min="12545" max="12545" width="1.125" style="129" customWidth="1"/>
    <col min="12546" max="12546" width="6.375" style="129" customWidth="1"/>
    <col min="12547" max="12547" width="5.125" style="129" customWidth="1"/>
    <col min="12548" max="12548" width="10.625" style="129" customWidth="1"/>
    <col min="12549" max="12557" width="10.375" style="129" customWidth="1"/>
    <col min="12558" max="12560" width="10.625" style="129" customWidth="1"/>
    <col min="12561" max="12561" width="2.375" style="129" customWidth="1"/>
    <col min="12562" max="12562" width="27.875" style="129" customWidth="1"/>
    <col min="12563" max="12563" width="7.125" style="129" customWidth="1"/>
    <col min="12564" max="12565" width="3.625" style="129" customWidth="1"/>
    <col min="12566" max="12566" width="11.125" style="129" customWidth="1"/>
    <col min="12567" max="12570" width="0" style="129" hidden="1" customWidth="1"/>
    <col min="12571" max="12571" width="10.125" style="129" customWidth="1"/>
    <col min="12572" max="12572" width="5.125" style="129" customWidth="1"/>
    <col min="12573" max="12574" width="3.625" style="129" customWidth="1"/>
    <col min="12575" max="12800" width="9" style="129"/>
    <col min="12801" max="12801" width="1.125" style="129" customWidth="1"/>
    <col min="12802" max="12802" width="6.375" style="129" customWidth="1"/>
    <col min="12803" max="12803" width="5.125" style="129" customWidth="1"/>
    <col min="12804" max="12804" width="10.625" style="129" customWidth="1"/>
    <col min="12805" max="12813" width="10.375" style="129" customWidth="1"/>
    <col min="12814" max="12816" width="10.625" style="129" customWidth="1"/>
    <col min="12817" max="12817" width="2.375" style="129" customWidth="1"/>
    <col min="12818" max="12818" width="27.875" style="129" customWidth="1"/>
    <col min="12819" max="12819" width="7.125" style="129" customWidth="1"/>
    <col min="12820" max="12821" width="3.625" style="129" customWidth="1"/>
    <col min="12822" max="12822" width="11.125" style="129" customWidth="1"/>
    <col min="12823" max="12826" width="0" style="129" hidden="1" customWidth="1"/>
    <col min="12827" max="12827" width="10.125" style="129" customWidth="1"/>
    <col min="12828" max="12828" width="5.125" style="129" customWidth="1"/>
    <col min="12829" max="12830" width="3.625" style="129" customWidth="1"/>
    <col min="12831" max="13056" width="9" style="129"/>
    <col min="13057" max="13057" width="1.125" style="129" customWidth="1"/>
    <col min="13058" max="13058" width="6.375" style="129" customWidth="1"/>
    <col min="13059" max="13059" width="5.125" style="129" customWidth="1"/>
    <col min="13060" max="13060" width="10.625" style="129" customWidth="1"/>
    <col min="13061" max="13069" width="10.375" style="129" customWidth="1"/>
    <col min="13070" max="13072" width="10.625" style="129" customWidth="1"/>
    <col min="13073" max="13073" width="2.375" style="129" customWidth="1"/>
    <col min="13074" max="13074" width="27.875" style="129" customWidth="1"/>
    <col min="13075" max="13075" width="7.125" style="129" customWidth="1"/>
    <col min="13076" max="13077" width="3.625" style="129" customWidth="1"/>
    <col min="13078" max="13078" width="11.125" style="129" customWidth="1"/>
    <col min="13079" max="13082" width="0" style="129" hidden="1" customWidth="1"/>
    <col min="13083" max="13083" width="10.125" style="129" customWidth="1"/>
    <col min="13084" max="13084" width="5.125" style="129" customWidth="1"/>
    <col min="13085" max="13086" width="3.625" style="129" customWidth="1"/>
    <col min="13087" max="13312" width="9" style="129"/>
    <col min="13313" max="13313" width="1.125" style="129" customWidth="1"/>
    <col min="13314" max="13314" width="6.375" style="129" customWidth="1"/>
    <col min="13315" max="13315" width="5.125" style="129" customWidth="1"/>
    <col min="13316" max="13316" width="10.625" style="129" customWidth="1"/>
    <col min="13317" max="13325" width="10.375" style="129" customWidth="1"/>
    <col min="13326" max="13328" width="10.625" style="129" customWidth="1"/>
    <col min="13329" max="13329" width="2.375" style="129" customWidth="1"/>
    <col min="13330" max="13330" width="27.875" style="129" customWidth="1"/>
    <col min="13331" max="13331" width="7.125" style="129" customWidth="1"/>
    <col min="13332" max="13333" width="3.625" style="129" customWidth="1"/>
    <col min="13334" max="13334" width="11.125" style="129" customWidth="1"/>
    <col min="13335" max="13338" width="0" style="129" hidden="1" customWidth="1"/>
    <col min="13339" max="13339" width="10.125" style="129" customWidth="1"/>
    <col min="13340" max="13340" width="5.125" style="129" customWidth="1"/>
    <col min="13341" max="13342" width="3.625" style="129" customWidth="1"/>
    <col min="13343" max="13568" width="9" style="129"/>
    <col min="13569" max="13569" width="1.125" style="129" customWidth="1"/>
    <col min="13570" max="13570" width="6.375" style="129" customWidth="1"/>
    <col min="13571" max="13571" width="5.125" style="129" customWidth="1"/>
    <col min="13572" max="13572" width="10.625" style="129" customWidth="1"/>
    <col min="13573" max="13581" width="10.375" style="129" customWidth="1"/>
    <col min="13582" max="13584" width="10.625" style="129" customWidth="1"/>
    <col min="13585" max="13585" width="2.375" style="129" customWidth="1"/>
    <col min="13586" max="13586" width="27.875" style="129" customWidth="1"/>
    <col min="13587" max="13587" width="7.125" style="129" customWidth="1"/>
    <col min="13588" max="13589" width="3.625" style="129" customWidth="1"/>
    <col min="13590" max="13590" width="11.125" style="129" customWidth="1"/>
    <col min="13591" max="13594" width="0" style="129" hidden="1" customWidth="1"/>
    <col min="13595" max="13595" width="10.125" style="129" customWidth="1"/>
    <col min="13596" max="13596" width="5.125" style="129" customWidth="1"/>
    <col min="13597" max="13598" width="3.625" style="129" customWidth="1"/>
    <col min="13599" max="13824" width="9" style="129"/>
    <col min="13825" max="13825" width="1.125" style="129" customWidth="1"/>
    <col min="13826" max="13826" width="6.375" style="129" customWidth="1"/>
    <col min="13827" max="13827" width="5.125" style="129" customWidth="1"/>
    <col min="13828" max="13828" width="10.625" style="129" customWidth="1"/>
    <col min="13829" max="13837" width="10.375" style="129" customWidth="1"/>
    <col min="13838" max="13840" width="10.625" style="129" customWidth="1"/>
    <col min="13841" max="13841" width="2.375" style="129" customWidth="1"/>
    <col min="13842" max="13842" width="27.875" style="129" customWidth="1"/>
    <col min="13843" max="13843" width="7.125" style="129" customWidth="1"/>
    <col min="13844" max="13845" width="3.625" style="129" customWidth="1"/>
    <col min="13846" max="13846" width="11.125" style="129" customWidth="1"/>
    <col min="13847" max="13850" width="0" style="129" hidden="1" customWidth="1"/>
    <col min="13851" max="13851" width="10.125" style="129" customWidth="1"/>
    <col min="13852" max="13852" width="5.125" style="129" customWidth="1"/>
    <col min="13853" max="13854" width="3.625" style="129" customWidth="1"/>
    <col min="13855" max="14080" width="9" style="129"/>
    <col min="14081" max="14081" width="1.125" style="129" customWidth="1"/>
    <col min="14082" max="14082" width="6.375" style="129" customWidth="1"/>
    <col min="14083" max="14083" width="5.125" style="129" customWidth="1"/>
    <col min="14084" max="14084" width="10.625" style="129" customWidth="1"/>
    <col min="14085" max="14093" width="10.375" style="129" customWidth="1"/>
    <col min="14094" max="14096" width="10.625" style="129" customWidth="1"/>
    <col min="14097" max="14097" width="2.375" style="129" customWidth="1"/>
    <col min="14098" max="14098" width="27.875" style="129" customWidth="1"/>
    <col min="14099" max="14099" width="7.125" style="129" customWidth="1"/>
    <col min="14100" max="14101" width="3.625" style="129" customWidth="1"/>
    <col min="14102" max="14102" width="11.125" style="129" customWidth="1"/>
    <col min="14103" max="14106" width="0" style="129" hidden="1" customWidth="1"/>
    <col min="14107" max="14107" width="10.125" style="129" customWidth="1"/>
    <col min="14108" max="14108" width="5.125" style="129" customWidth="1"/>
    <col min="14109" max="14110" width="3.625" style="129" customWidth="1"/>
    <col min="14111" max="14336" width="9" style="129"/>
    <col min="14337" max="14337" width="1.125" style="129" customWidth="1"/>
    <col min="14338" max="14338" width="6.375" style="129" customWidth="1"/>
    <col min="14339" max="14339" width="5.125" style="129" customWidth="1"/>
    <col min="14340" max="14340" width="10.625" style="129" customWidth="1"/>
    <col min="14341" max="14349" width="10.375" style="129" customWidth="1"/>
    <col min="14350" max="14352" width="10.625" style="129" customWidth="1"/>
    <col min="14353" max="14353" width="2.375" style="129" customWidth="1"/>
    <col min="14354" max="14354" width="27.875" style="129" customWidth="1"/>
    <col min="14355" max="14355" width="7.125" style="129" customWidth="1"/>
    <col min="14356" max="14357" width="3.625" style="129" customWidth="1"/>
    <col min="14358" max="14358" width="11.125" style="129" customWidth="1"/>
    <col min="14359" max="14362" width="0" style="129" hidden="1" customWidth="1"/>
    <col min="14363" max="14363" width="10.125" style="129" customWidth="1"/>
    <col min="14364" max="14364" width="5.125" style="129" customWidth="1"/>
    <col min="14365" max="14366" width="3.625" style="129" customWidth="1"/>
    <col min="14367" max="14592" width="9" style="129"/>
    <col min="14593" max="14593" width="1.125" style="129" customWidth="1"/>
    <col min="14594" max="14594" width="6.375" style="129" customWidth="1"/>
    <col min="14595" max="14595" width="5.125" style="129" customWidth="1"/>
    <col min="14596" max="14596" width="10.625" style="129" customWidth="1"/>
    <col min="14597" max="14605" width="10.375" style="129" customWidth="1"/>
    <col min="14606" max="14608" width="10.625" style="129" customWidth="1"/>
    <col min="14609" max="14609" width="2.375" style="129" customWidth="1"/>
    <col min="14610" max="14610" width="27.875" style="129" customWidth="1"/>
    <col min="14611" max="14611" width="7.125" style="129" customWidth="1"/>
    <col min="14612" max="14613" width="3.625" style="129" customWidth="1"/>
    <col min="14614" max="14614" width="11.125" style="129" customWidth="1"/>
    <col min="14615" max="14618" width="0" style="129" hidden="1" customWidth="1"/>
    <col min="14619" max="14619" width="10.125" style="129" customWidth="1"/>
    <col min="14620" max="14620" width="5.125" style="129" customWidth="1"/>
    <col min="14621" max="14622" width="3.625" style="129" customWidth="1"/>
    <col min="14623" max="14848" width="9" style="129"/>
    <col min="14849" max="14849" width="1.125" style="129" customWidth="1"/>
    <col min="14850" max="14850" width="6.375" style="129" customWidth="1"/>
    <col min="14851" max="14851" width="5.125" style="129" customWidth="1"/>
    <col min="14852" max="14852" width="10.625" style="129" customWidth="1"/>
    <col min="14853" max="14861" width="10.375" style="129" customWidth="1"/>
    <col min="14862" max="14864" width="10.625" style="129" customWidth="1"/>
    <col min="14865" max="14865" width="2.375" style="129" customWidth="1"/>
    <col min="14866" max="14866" width="27.875" style="129" customWidth="1"/>
    <col min="14867" max="14867" width="7.125" style="129" customWidth="1"/>
    <col min="14868" max="14869" width="3.625" style="129" customWidth="1"/>
    <col min="14870" max="14870" width="11.125" style="129" customWidth="1"/>
    <col min="14871" max="14874" width="0" style="129" hidden="1" customWidth="1"/>
    <col min="14875" max="14875" width="10.125" style="129" customWidth="1"/>
    <col min="14876" max="14876" width="5.125" style="129" customWidth="1"/>
    <col min="14877" max="14878" width="3.625" style="129" customWidth="1"/>
    <col min="14879" max="15104" width="9" style="129"/>
    <col min="15105" max="15105" width="1.125" style="129" customWidth="1"/>
    <col min="15106" max="15106" width="6.375" style="129" customWidth="1"/>
    <col min="15107" max="15107" width="5.125" style="129" customWidth="1"/>
    <col min="15108" max="15108" width="10.625" style="129" customWidth="1"/>
    <col min="15109" max="15117" width="10.375" style="129" customWidth="1"/>
    <col min="15118" max="15120" width="10.625" style="129" customWidth="1"/>
    <col min="15121" max="15121" width="2.375" style="129" customWidth="1"/>
    <col min="15122" max="15122" width="27.875" style="129" customWidth="1"/>
    <col min="15123" max="15123" width="7.125" style="129" customWidth="1"/>
    <col min="15124" max="15125" width="3.625" style="129" customWidth="1"/>
    <col min="15126" max="15126" width="11.125" style="129" customWidth="1"/>
    <col min="15127" max="15130" width="0" style="129" hidden="1" customWidth="1"/>
    <col min="15131" max="15131" width="10.125" style="129" customWidth="1"/>
    <col min="15132" max="15132" width="5.125" style="129" customWidth="1"/>
    <col min="15133" max="15134" width="3.625" style="129" customWidth="1"/>
    <col min="15135" max="15360" width="9" style="129"/>
    <col min="15361" max="15361" width="1.125" style="129" customWidth="1"/>
    <col min="15362" max="15362" width="6.375" style="129" customWidth="1"/>
    <col min="15363" max="15363" width="5.125" style="129" customWidth="1"/>
    <col min="15364" max="15364" width="10.625" style="129" customWidth="1"/>
    <col min="15365" max="15373" width="10.375" style="129" customWidth="1"/>
    <col min="15374" max="15376" width="10.625" style="129" customWidth="1"/>
    <col min="15377" max="15377" width="2.375" style="129" customWidth="1"/>
    <col min="15378" max="15378" width="27.875" style="129" customWidth="1"/>
    <col min="15379" max="15379" width="7.125" style="129" customWidth="1"/>
    <col min="15380" max="15381" width="3.625" style="129" customWidth="1"/>
    <col min="15382" max="15382" width="11.125" style="129" customWidth="1"/>
    <col min="15383" max="15386" width="0" style="129" hidden="1" customWidth="1"/>
    <col min="15387" max="15387" width="10.125" style="129" customWidth="1"/>
    <col min="15388" max="15388" width="5.125" style="129" customWidth="1"/>
    <col min="15389" max="15390" width="3.625" style="129" customWidth="1"/>
    <col min="15391" max="15616" width="9" style="129"/>
    <col min="15617" max="15617" width="1.125" style="129" customWidth="1"/>
    <col min="15618" max="15618" width="6.375" style="129" customWidth="1"/>
    <col min="15619" max="15619" width="5.125" style="129" customWidth="1"/>
    <col min="15620" max="15620" width="10.625" style="129" customWidth="1"/>
    <col min="15621" max="15629" width="10.375" style="129" customWidth="1"/>
    <col min="15630" max="15632" width="10.625" style="129" customWidth="1"/>
    <col min="15633" max="15633" width="2.375" style="129" customWidth="1"/>
    <col min="15634" max="15634" width="27.875" style="129" customWidth="1"/>
    <col min="15635" max="15635" width="7.125" style="129" customWidth="1"/>
    <col min="15636" max="15637" width="3.625" style="129" customWidth="1"/>
    <col min="15638" max="15638" width="11.125" style="129" customWidth="1"/>
    <col min="15639" max="15642" width="0" style="129" hidden="1" customWidth="1"/>
    <col min="15643" max="15643" width="10.125" style="129" customWidth="1"/>
    <col min="15644" max="15644" width="5.125" style="129" customWidth="1"/>
    <col min="15645" max="15646" width="3.625" style="129" customWidth="1"/>
    <col min="15647" max="15872" width="9" style="129"/>
    <col min="15873" max="15873" width="1.125" style="129" customWidth="1"/>
    <col min="15874" max="15874" width="6.375" style="129" customWidth="1"/>
    <col min="15875" max="15875" width="5.125" style="129" customWidth="1"/>
    <col min="15876" max="15876" width="10.625" style="129" customWidth="1"/>
    <col min="15877" max="15885" width="10.375" style="129" customWidth="1"/>
    <col min="15886" max="15888" width="10.625" style="129" customWidth="1"/>
    <col min="15889" max="15889" width="2.375" style="129" customWidth="1"/>
    <col min="15890" max="15890" width="27.875" style="129" customWidth="1"/>
    <col min="15891" max="15891" width="7.125" style="129" customWidth="1"/>
    <col min="15892" max="15893" width="3.625" style="129" customWidth="1"/>
    <col min="15894" max="15894" width="11.125" style="129" customWidth="1"/>
    <col min="15895" max="15898" width="0" style="129" hidden="1" customWidth="1"/>
    <col min="15899" max="15899" width="10.125" style="129" customWidth="1"/>
    <col min="15900" max="15900" width="5.125" style="129" customWidth="1"/>
    <col min="15901" max="15902" width="3.625" style="129" customWidth="1"/>
    <col min="15903" max="16128" width="9" style="129"/>
    <col min="16129" max="16129" width="1.125" style="129" customWidth="1"/>
    <col min="16130" max="16130" width="6.375" style="129" customWidth="1"/>
    <col min="16131" max="16131" width="5.125" style="129" customWidth="1"/>
    <col min="16132" max="16132" width="10.625" style="129" customWidth="1"/>
    <col min="16133" max="16141" width="10.375" style="129" customWidth="1"/>
    <col min="16142" max="16144" width="10.625" style="129" customWidth="1"/>
    <col min="16145" max="16145" width="2.375" style="129" customWidth="1"/>
    <col min="16146" max="16146" width="27.875" style="129" customWidth="1"/>
    <col min="16147" max="16147" width="7.125" style="129" customWidth="1"/>
    <col min="16148" max="16149" width="3.625" style="129" customWidth="1"/>
    <col min="16150" max="16150" width="11.125" style="129" customWidth="1"/>
    <col min="16151" max="16154" width="0" style="129" hidden="1" customWidth="1"/>
    <col min="16155" max="16155" width="10.125" style="129" customWidth="1"/>
    <col min="16156" max="16156" width="5.125" style="129" customWidth="1"/>
    <col min="16157" max="16158" width="3.625" style="129" customWidth="1"/>
    <col min="16159" max="16384" width="9" style="129"/>
  </cols>
  <sheetData>
    <row r="1" spans="1:33" ht="24" customHeight="1" x14ac:dyDescent="0.3">
      <c r="A1" s="393" t="s">
        <v>618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33" ht="24" customHeight="1" x14ac:dyDescent="0.3">
      <c r="A2" s="393" t="s">
        <v>617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3" spans="1:33" ht="4.1500000000000004" customHeight="1" x14ac:dyDescent="0.3"/>
    <row r="4" spans="1:33" s="360" customFormat="1" ht="22.15" customHeight="1" x14ac:dyDescent="0.2">
      <c r="A4" s="332" t="s">
        <v>609</v>
      </c>
      <c r="B4" s="332"/>
      <c r="C4" s="332"/>
      <c r="D4" s="331"/>
      <c r="E4" s="390" t="s">
        <v>608</v>
      </c>
      <c r="F4" s="389"/>
      <c r="G4" s="388"/>
      <c r="H4" s="389" t="s">
        <v>607</v>
      </c>
      <c r="I4" s="389"/>
      <c r="J4" s="388"/>
      <c r="K4" s="390" t="s">
        <v>563</v>
      </c>
      <c r="L4" s="389"/>
      <c r="M4" s="388"/>
      <c r="N4" s="390" t="s">
        <v>562</v>
      </c>
      <c r="O4" s="389"/>
      <c r="P4" s="388"/>
      <c r="Q4" s="324" t="s">
        <v>233</v>
      </c>
      <c r="R4" s="323"/>
      <c r="V4" s="355"/>
      <c r="W4" s="355"/>
      <c r="X4" s="355"/>
      <c r="Y4" s="356"/>
      <c r="Z4" s="356"/>
      <c r="AA4" s="355"/>
      <c r="AB4" s="355"/>
      <c r="AC4" s="354"/>
      <c r="AD4" s="354"/>
      <c r="AE4" s="354"/>
      <c r="AF4" s="354"/>
      <c r="AG4" s="354"/>
    </row>
    <row r="5" spans="1:33" s="360" customFormat="1" ht="22.15" customHeight="1" x14ac:dyDescent="0.2">
      <c r="A5" s="316"/>
      <c r="B5" s="316"/>
      <c r="C5" s="316"/>
      <c r="D5" s="315"/>
      <c r="E5" s="383" t="s">
        <v>224</v>
      </c>
      <c r="F5" s="384" t="s">
        <v>353</v>
      </c>
      <c r="G5" s="440" t="s">
        <v>352</v>
      </c>
      <c r="H5" s="383" t="s">
        <v>224</v>
      </c>
      <c r="I5" s="384" t="s">
        <v>353</v>
      </c>
      <c r="J5" s="440" t="s">
        <v>352</v>
      </c>
      <c r="K5" s="383" t="s">
        <v>224</v>
      </c>
      <c r="L5" s="384" t="s">
        <v>353</v>
      </c>
      <c r="M5" s="385" t="s">
        <v>352</v>
      </c>
      <c r="N5" s="383" t="s">
        <v>224</v>
      </c>
      <c r="O5" s="384" t="s">
        <v>353</v>
      </c>
      <c r="P5" s="385" t="s">
        <v>352</v>
      </c>
      <c r="Q5" s="312"/>
      <c r="R5" s="311"/>
      <c r="V5" s="355"/>
      <c r="W5" s="355"/>
      <c r="X5" s="355"/>
      <c r="Y5" s="356"/>
      <c r="Z5" s="356"/>
      <c r="AA5" s="355"/>
      <c r="AB5" s="355"/>
      <c r="AC5" s="354"/>
      <c r="AD5" s="354"/>
      <c r="AE5" s="354"/>
      <c r="AF5" s="354"/>
      <c r="AG5" s="354"/>
    </row>
    <row r="6" spans="1:33" s="360" customFormat="1" ht="22.15" customHeight="1" x14ac:dyDescent="0.2">
      <c r="A6" s="310"/>
      <c r="B6" s="310"/>
      <c r="C6" s="310"/>
      <c r="D6" s="309"/>
      <c r="E6" s="381" t="s">
        <v>196</v>
      </c>
      <c r="F6" s="381" t="s">
        <v>365</v>
      </c>
      <c r="G6" s="439" t="s">
        <v>364</v>
      </c>
      <c r="H6" s="381" t="s">
        <v>196</v>
      </c>
      <c r="I6" s="381" t="s">
        <v>365</v>
      </c>
      <c r="J6" s="439" t="s">
        <v>364</v>
      </c>
      <c r="K6" s="381" t="s">
        <v>196</v>
      </c>
      <c r="L6" s="381" t="s">
        <v>365</v>
      </c>
      <c r="M6" s="382" t="s">
        <v>364</v>
      </c>
      <c r="N6" s="381" t="s">
        <v>196</v>
      </c>
      <c r="O6" s="381" t="s">
        <v>365</v>
      </c>
      <c r="P6" s="382" t="s">
        <v>364</v>
      </c>
      <c r="Q6" s="305"/>
      <c r="R6" s="304"/>
      <c r="V6" s="355"/>
      <c r="W6" s="355"/>
      <c r="X6" s="355"/>
      <c r="Y6" s="356"/>
      <c r="Z6" s="356"/>
      <c r="AA6" s="355"/>
      <c r="AB6" s="355"/>
      <c r="AC6" s="354"/>
      <c r="AD6" s="354"/>
      <c r="AE6" s="354"/>
      <c r="AF6" s="354"/>
      <c r="AG6" s="354"/>
    </row>
    <row r="7" spans="1:33" s="386" customFormat="1" ht="24" customHeight="1" x14ac:dyDescent="0.2">
      <c r="A7" s="125" t="s">
        <v>197</v>
      </c>
      <c r="B7" s="125"/>
      <c r="C7" s="125"/>
      <c r="D7" s="126"/>
      <c r="E7" s="435">
        <v>2631435</v>
      </c>
      <c r="F7" s="438">
        <v>1297919</v>
      </c>
      <c r="G7" s="436">
        <v>1333516</v>
      </c>
      <c r="H7" s="437">
        <v>2639226</v>
      </c>
      <c r="I7" s="435">
        <v>1301249</v>
      </c>
      <c r="J7" s="436">
        <v>1337977</v>
      </c>
      <c r="K7" s="435">
        <v>2646401</v>
      </c>
      <c r="L7" s="435">
        <v>1303951</v>
      </c>
      <c r="M7" s="435">
        <v>1342450</v>
      </c>
      <c r="N7" s="434">
        <f>SUM(N8:N9)</f>
        <v>2648927</v>
      </c>
      <c r="O7" s="434">
        <f>SUM(O8:O9)</f>
        <v>1303944</v>
      </c>
      <c r="P7" s="433">
        <f>SUM(P8:P9)</f>
        <v>1344983</v>
      </c>
      <c r="Q7" s="125" t="s">
        <v>196</v>
      </c>
      <c r="R7" s="125"/>
      <c r="U7" s="360"/>
      <c r="V7" s="355"/>
      <c r="W7" s="355"/>
      <c r="X7" s="355"/>
      <c r="Y7" s="356"/>
      <c r="Z7" s="356"/>
      <c r="AA7" s="355"/>
      <c r="AB7" s="355"/>
      <c r="AC7" s="354"/>
      <c r="AD7" s="354"/>
      <c r="AE7" s="354"/>
      <c r="AF7" s="354"/>
      <c r="AG7" s="354"/>
    </row>
    <row r="8" spans="1:33" s="360" customFormat="1" ht="24" customHeight="1" x14ac:dyDescent="0.2">
      <c r="A8" s="362"/>
      <c r="B8" s="362" t="s">
        <v>401</v>
      </c>
      <c r="C8" s="398"/>
      <c r="D8" s="63"/>
      <c r="E8" s="374">
        <f>E11+E22+E35+E40+E45+E49+E61+E67+E73+E87+E96+E101+E105+E117+E123+E127+E132+E145+E150+E154+E161+E179+E183+E188+E192+E204+E208+E212+E216</f>
        <v>636960</v>
      </c>
      <c r="F8" s="374">
        <f>F11+F22+F35+F40+F45+F49+F61+F67+F73+F87+F96+F101+F105+F117+F123+F127+F132+F145+F150+F154+F161+F179+F183+F188+F192+F204+F208+F212+F216</f>
        <v>311453</v>
      </c>
      <c r="G8" s="373">
        <f>G11+G22+G35+G40+G45+G49+G61+G67+G73+G87+G96+G101+G105+G117+G123+G127+G132+G145+G150+G154+G161+G179+G183+G188+G192+G204+G208+G212+G216</f>
        <v>325507</v>
      </c>
      <c r="H8" s="374">
        <v>635474</v>
      </c>
      <c r="I8" s="374">
        <v>310734</v>
      </c>
      <c r="J8" s="373">
        <v>324740</v>
      </c>
      <c r="K8" s="374">
        <v>635072</v>
      </c>
      <c r="L8" s="374">
        <v>311146</v>
      </c>
      <c r="M8" s="374">
        <v>323926</v>
      </c>
      <c r="N8" s="374">
        <f>N11+N22+N35+N40+N45+N49+N61+N67+N73+N87+N96+N101+N105+N117+N123+N127+N132+N145+N150+N154+N161+N179+N183+N188+N192+N204+N208+N212+N216</f>
        <v>631302</v>
      </c>
      <c r="O8" s="374">
        <f>O11+O22+O35+O40+O45+O49+O61+O67+O73+O87+O96+O101+O105+O117+O123+O127+O132+O145+O150+O154+O161+O179+O183+O188+O192+O204+O208+O212+O216</f>
        <v>308673</v>
      </c>
      <c r="P8" s="373">
        <f>P11+P22+P35+P40+P45+P49+P61+P67+P73+P87+P96+P101+P105+P117+P123+P127+P132+P145+P150+P154+P161+P179+P183+P188+P192+P204+P208+P212+P216</f>
        <v>322629</v>
      </c>
      <c r="Q8" s="362"/>
      <c r="R8" s="362" t="s">
        <v>400</v>
      </c>
      <c r="V8" s="355"/>
      <c r="W8" s="355"/>
      <c r="X8" s="355"/>
      <c r="Y8" s="356"/>
      <c r="Z8" s="356"/>
      <c r="AA8" s="355"/>
      <c r="AB8" s="355"/>
      <c r="AC8" s="354"/>
      <c r="AD8" s="354"/>
      <c r="AE8" s="354"/>
      <c r="AF8" s="354"/>
      <c r="AG8" s="354"/>
    </row>
    <row r="9" spans="1:33" s="360" customFormat="1" ht="24" customHeight="1" x14ac:dyDescent="0.2">
      <c r="A9" s="362"/>
      <c r="B9" s="362" t="s">
        <v>5</v>
      </c>
      <c r="C9" s="398"/>
      <c r="D9" s="63"/>
      <c r="E9" s="373">
        <f>E20+E26+E38+E43+E47+E51+E65+E71+E77+E94+E99+E103+E107+E121+E125+E130+E134+E148+E152+E159+E167+E181+E185+E190+E194+E206+E210+E214+E218+E186+E177+E176</f>
        <v>1994475</v>
      </c>
      <c r="F9" s="373">
        <f>F20+F26+F38+F43+F47+F51+F65+F71+F77+F94+F99+F103+F107+F121+F125+F130+F134+F148+F152+F159+F167+F181+F185+F190+F194+F206+F210+F214+F218+F186+F177+F176</f>
        <v>986466</v>
      </c>
      <c r="G9" s="373">
        <f>G20+G26+G38+G43+G47+G51+G65+G71+G77+G94+G99+G103+G107+G121+G125+G130+G134+G148+G152+G159+G167+G181+G185+G190+G194+G206+G210+G214+G218+G186+G177+G176</f>
        <v>1008009</v>
      </c>
      <c r="H9" s="373">
        <v>2003752</v>
      </c>
      <c r="I9" s="373">
        <v>990515</v>
      </c>
      <c r="J9" s="373">
        <v>1013237</v>
      </c>
      <c r="K9" s="373">
        <v>2011329</v>
      </c>
      <c r="L9" s="373">
        <v>992805</v>
      </c>
      <c r="M9" s="373">
        <v>1018524</v>
      </c>
      <c r="N9" s="373">
        <f>N20+N26+N38+N43+N47+N51+N65+N71+N77+N94+N99+N103+N107+N121+N125+N130+N134+N148+N152+N159+N167+N181+N185+N190+N194+N206+N210+N214+N218+N186+N177+N176</f>
        <v>2017625</v>
      </c>
      <c r="O9" s="373">
        <f>O20+O26+O38+O43+O47+O51+O65+O71+O77+O94+O99+O103+O107+O121+O125+O130+O134+O148+O152+O159+O167+O181+O185+O190+O194+O206+O210+O214+O218+O186+O177+O176</f>
        <v>995271</v>
      </c>
      <c r="P9" s="373">
        <f>P20+P26+P38+P43+P47+P51+P65+P71+P77+P94+P99+P103+P107+P121+P125+P130+P134+P148+P152+P159+P167+P181+P185+P190+P194+P206+P210+P214+P218+P186+P177+P176</f>
        <v>1022354</v>
      </c>
      <c r="Q9" s="362"/>
      <c r="R9" s="362" t="s">
        <v>4</v>
      </c>
      <c r="U9" s="387"/>
      <c r="V9" s="355"/>
      <c r="W9" s="355"/>
      <c r="X9" s="355"/>
      <c r="Y9" s="356"/>
      <c r="Z9" s="356"/>
      <c r="AA9" s="355"/>
      <c r="AC9" s="354"/>
      <c r="AD9" s="354"/>
      <c r="AE9" s="354"/>
      <c r="AF9" s="354"/>
      <c r="AG9" s="354"/>
    </row>
    <row r="10" spans="1:33" s="360" customFormat="1" ht="21.75" customHeight="1" x14ac:dyDescent="0.2">
      <c r="A10" s="362" t="s">
        <v>195</v>
      </c>
      <c r="B10" s="398"/>
      <c r="C10" s="398"/>
      <c r="D10" s="63"/>
      <c r="E10" s="374">
        <f>E11+E20</f>
        <v>457163</v>
      </c>
      <c r="F10" s="374">
        <f>F11+F20</f>
        <v>222634</v>
      </c>
      <c r="G10" s="373">
        <f>G11+G20</f>
        <v>234529</v>
      </c>
      <c r="H10" s="374">
        <v>460187</v>
      </c>
      <c r="I10" s="374">
        <v>224037</v>
      </c>
      <c r="J10" s="373">
        <v>236150</v>
      </c>
      <c r="K10" s="373">
        <v>464939</v>
      </c>
      <c r="L10" s="373">
        <v>227043</v>
      </c>
      <c r="M10" s="373">
        <v>237896</v>
      </c>
      <c r="N10" s="431">
        <v>466848</v>
      </c>
      <c r="O10" s="431">
        <v>227312</v>
      </c>
      <c r="P10" s="430">
        <v>239536</v>
      </c>
      <c r="Q10" s="362" t="s">
        <v>194</v>
      </c>
      <c r="R10" s="362"/>
      <c r="U10" s="379"/>
      <c r="V10" s="355"/>
      <c r="W10" s="355"/>
      <c r="X10" s="355"/>
      <c r="Y10" s="356"/>
      <c r="Z10" s="356"/>
      <c r="AA10" s="355"/>
      <c r="AC10" s="354"/>
      <c r="AD10" s="354"/>
      <c r="AE10" s="354"/>
      <c r="AF10" s="354"/>
      <c r="AG10" s="354"/>
    </row>
    <row r="11" spans="1:33" s="360" customFormat="1" ht="21.75" customHeight="1" x14ac:dyDescent="0.2">
      <c r="A11" s="379"/>
      <c r="B11" s="362" t="s">
        <v>401</v>
      </c>
      <c r="C11" s="362"/>
      <c r="D11" s="24"/>
      <c r="E11" s="374">
        <f>SUM(E12:E19)</f>
        <v>242145</v>
      </c>
      <c r="F11" s="374">
        <f>SUM(F12:F19)</f>
        <v>119658</v>
      </c>
      <c r="G11" s="373">
        <f>SUM(G12:G19)</f>
        <v>122487</v>
      </c>
      <c r="H11" s="374">
        <v>241289</v>
      </c>
      <c r="I11" s="374">
        <v>119256</v>
      </c>
      <c r="J11" s="373">
        <v>122033</v>
      </c>
      <c r="K11" s="373">
        <v>241998</v>
      </c>
      <c r="L11" s="373">
        <v>120513</v>
      </c>
      <c r="M11" s="373">
        <v>121485</v>
      </c>
      <c r="N11" s="373">
        <f>SUM(N12:N19)</f>
        <v>239502</v>
      </c>
      <c r="O11" s="431">
        <v>118777</v>
      </c>
      <c r="P11" s="373">
        <f>SUM(P12:P19)</f>
        <v>120725</v>
      </c>
      <c r="Q11" s="362"/>
      <c r="R11" s="362" t="s">
        <v>616</v>
      </c>
      <c r="U11" s="379"/>
      <c r="V11" s="355"/>
      <c r="W11" s="355"/>
      <c r="X11" s="355"/>
      <c r="Y11" s="356"/>
      <c r="Z11" s="432"/>
      <c r="AC11" s="354"/>
      <c r="AD11" s="354"/>
      <c r="AE11" s="354"/>
      <c r="AF11" s="354"/>
      <c r="AG11" s="354"/>
    </row>
    <row r="12" spans="1:33" s="360" customFormat="1" ht="21.75" customHeight="1" x14ac:dyDescent="0.2">
      <c r="A12" s="362"/>
      <c r="B12" s="362" t="s">
        <v>193</v>
      </c>
      <c r="C12" s="379"/>
      <c r="D12" s="24"/>
      <c r="E12" s="374">
        <v>131286</v>
      </c>
      <c r="F12" s="373">
        <v>61662</v>
      </c>
      <c r="G12" s="373">
        <v>69624</v>
      </c>
      <c r="H12" s="374">
        <v>129680</v>
      </c>
      <c r="I12" s="373">
        <v>60926</v>
      </c>
      <c r="J12" s="373">
        <v>68754</v>
      </c>
      <c r="K12" s="373">
        <v>128217</v>
      </c>
      <c r="L12" s="373">
        <v>60138</v>
      </c>
      <c r="M12" s="373">
        <v>68079</v>
      </c>
      <c r="N12" s="431">
        <v>126391</v>
      </c>
      <c r="O12" s="431">
        <v>59231</v>
      </c>
      <c r="P12" s="430">
        <v>67160</v>
      </c>
      <c r="Q12" s="362"/>
      <c r="R12" s="362" t="s">
        <v>192</v>
      </c>
      <c r="U12" s="379"/>
      <c r="V12" s="355"/>
      <c r="W12" s="355"/>
      <c r="X12" s="355"/>
      <c r="Y12" s="356"/>
      <c r="Z12" s="356"/>
      <c r="AA12" s="355"/>
      <c r="AC12" s="354"/>
      <c r="AD12" s="354"/>
      <c r="AE12" s="354"/>
      <c r="AF12" s="354"/>
      <c r="AG12" s="354"/>
    </row>
    <row r="13" spans="1:33" s="360" customFormat="1" ht="21.75" customHeight="1" x14ac:dyDescent="0.2">
      <c r="A13" s="362"/>
      <c r="B13" s="362" t="s">
        <v>191</v>
      </c>
      <c r="C13" s="379"/>
      <c r="D13" s="24"/>
      <c r="E13" s="374">
        <v>7220</v>
      </c>
      <c r="F13" s="373">
        <v>3427</v>
      </c>
      <c r="G13" s="373">
        <v>3793</v>
      </c>
      <c r="H13" s="374">
        <v>7273</v>
      </c>
      <c r="I13" s="373">
        <v>3435</v>
      </c>
      <c r="J13" s="373">
        <v>3838</v>
      </c>
      <c r="K13" s="373">
        <v>7268</v>
      </c>
      <c r="L13" s="373">
        <v>3435</v>
      </c>
      <c r="M13" s="373">
        <v>3833</v>
      </c>
      <c r="N13" s="431">
        <v>7239</v>
      </c>
      <c r="O13" s="431">
        <v>3411</v>
      </c>
      <c r="P13" s="430">
        <v>3828</v>
      </c>
      <c r="Q13" s="362"/>
      <c r="R13" s="362" t="s">
        <v>190</v>
      </c>
      <c r="U13" s="379"/>
      <c r="V13" s="355"/>
      <c r="W13" s="355"/>
      <c r="X13" s="355"/>
      <c r="Y13" s="356"/>
      <c r="Z13" s="356"/>
      <c r="AA13" s="355"/>
      <c r="AC13" s="354"/>
      <c r="AD13" s="354"/>
      <c r="AE13" s="354"/>
      <c r="AF13" s="354"/>
      <c r="AG13" s="354"/>
    </row>
    <row r="14" spans="1:33" s="360" customFormat="1" ht="21.75" customHeight="1" x14ac:dyDescent="0.2">
      <c r="A14" s="398"/>
      <c r="B14" s="362" t="s">
        <v>189</v>
      </c>
      <c r="C14" s="379"/>
      <c r="D14" s="24"/>
      <c r="E14" s="374">
        <v>16306</v>
      </c>
      <c r="F14" s="373">
        <v>7974</v>
      </c>
      <c r="G14" s="373">
        <v>8332</v>
      </c>
      <c r="H14" s="374">
        <v>16645</v>
      </c>
      <c r="I14" s="373">
        <v>8272</v>
      </c>
      <c r="J14" s="373">
        <v>8373</v>
      </c>
      <c r="K14" s="373">
        <v>16662</v>
      </c>
      <c r="L14" s="373">
        <v>8335</v>
      </c>
      <c r="M14" s="373">
        <v>8327</v>
      </c>
      <c r="N14" s="431">
        <v>16583</v>
      </c>
      <c r="O14" s="431">
        <v>8155</v>
      </c>
      <c r="P14" s="430">
        <v>8428</v>
      </c>
      <c r="Q14" s="362"/>
      <c r="R14" s="362" t="s">
        <v>188</v>
      </c>
      <c r="U14" s="379"/>
      <c r="V14" s="377"/>
      <c r="W14" s="377"/>
      <c r="X14" s="377"/>
      <c r="Z14" s="356"/>
      <c r="AA14" s="355"/>
      <c r="AC14" s="354"/>
      <c r="AD14" s="354"/>
      <c r="AE14" s="354"/>
      <c r="AF14" s="354"/>
      <c r="AG14" s="354"/>
    </row>
    <row r="15" spans="1:33" s="360" customFormat="1" ht="21.75" customHeight="1" x14ac:dyDescent="0.2">
      <c r="A15" s="362"/>
      <c r="B15" s="362" t="s">
        <v>187</v>
      </c>
      <c r="C15" s="379"/>
      <c r="D15" s="24"/>
      <c r="E15" s="374">
        <v>26855</v>
      </c>
      <c r="F15" s="373">
        <v>12773</v>
      </c>
      <c r="G15" s="395">
        <v>14082</v>
      </c>
      <c r="H15" s="374">
        <v>27341</v>
      </c>
      <c r="I15" s="373">
        <v>12996</v>
      </c>
      <c r="J15" s="395">
        <v>14345</v>
      </c>
      <c r="K15" s="395">
        <v>27565</v>
      </c>
      <c r="L15" s="395">
        <v>13138</v>
      </c>
      <c r="M15" s="395">
        <v>14427</v>
      </c>
      <c r="N15" s="431">
        <v>27733</v>
      </c>
      <c r="O15" s="431">
        <v>13250</v>
      </c>
      <c r="P15" s="430">
        <v>14483</v>
      </c>
      <c r="R15" s="362" t="s">
        <v>186</v>
      </c>
      <c r="U15" s="379"/>
      <c r="V15" s="377"/>
      <c r="W15" s="377"/>
      <c r="X15" s="377"/>
      <c r="Z15" s="356"/>
      <c r="AA15" s="355"/>
      <c r="AC15" s="354"/>
      <c r="AD15" s="354"/>
      <c r="AE15" s="354"/>
      <c r="AF15" s="354"/>
      <c r="AG15" s="354"/>
    </row>
    <row r="16" spans="1:33" s="360" customFormat="1" ht="21.75" customHeight="1" x14ac:dyDescent="0.2">
      <c r="A16" s="362"/>
      <c r="B16" s="362" t="s">
        <v>185</v>
      </c>
      <c r="C16" s="379"/>
      <c r="D16" s="24"/>
      <c r="E16" s="374">
        <v>16880</v>
      </c>
      <c r="F16" s="373">
        <v>11264</v>
      </c>
      <c r="G16" s="395">
        <v>5616</v>
      </c>
      <c r="H16" s="374">
        <v>16374</v>
      </c>
      <c r="I16" s="373">
        <v>11023</v>
      </c>
      <c r="J16" s="395">
        <v>5351</v>
      </c>
      <c r="K16" s="395">
        <v>17307</v>
      </c>
      <c r="L16" s="395">
        <v>12197</v>
      </c>
      <c r="M16" s="395">
        <v>5110</v>
      </c>
      <c r="N16" s="431">
        <v>16593</v>
      </c>
      <c r="O16" s="431">
        <v>11698</v>
      </c>
      <c r="P16" s="430">
        <v>4895</v>
      </c>
      <c r="Q16" s="362"/>
      <c r="R16" s="362" t="s">
        <v>184</v>
      </c>
      <c r="U16" s="379"/>
      <c r="V16" s="377"/>
      <c r="W16" s="377"/>
      <c r="X16" s="377"/>
      <c r="Z16" s="356"/>
      <c r="AA16" s="355"/>
      <c r="AC16" s="354"/>
      <c r="AD16" s="354"/>
      <c r="AE16" s="354"/>
      <c r="AF16" s="354"/>
      <c r="AG16" s="354"/>
    </row>
    <row r="17" spans="1:34" s="360" customFormat="1" ht="21.75" customHeight="1" x14ac:dyDescent="0.2">
      <c r="A17" s="362"/>
      <c r="B17" s="362" t="s">
        <v>183</v>
      </c>
      <c r="C17" s="379"/>
      <c r="D17" s="24"/>
      <c r="E17" s="374">
        <v>27763</v>
      </c>
      <c r="F17" s="373">
        <v>14825</v>
      </c>
      <c r="G17" s="395">
        <v>12938</v>
      </c>
      <c r="H17" s="374">
        <v>28144</v>
      </c>
      <c r="I17" s="373">
        <v>14891</v>
      </c>
      <c r="J17" s="395">
        <v>13253</v>
      </c>
      <c r="K17" s="395">
        <v>29019</v>
      </c>
      <c r="L17" s="395">
        <v>15517</v>
      </c>
      <c r="M17" s="395">
        <v>13502</v>
      </c>
      <c r="N17" s="431">
        <v>28955</v>
      </c>
      <c r="O17" s="431">
        <v>15220</v>
      </c>
      <c r="P17" s="430">
        <v>13735</v>
      </c>
      <c r="Q17" s="362"/>
      <c r="R17" s="362" t="s">
        <v>182</v>
      </c>
      <c r="U17" s="379"/>
      <c r="V17" s="377"/>
      <c r="W17" s="377"/>
      <c r="X17" s="377"/>
      <c r="Z17" s="356"/>
      <c r="AA17" s="355"/>
      <c r="AC17" s="354"/>
      <c r="AD17" s="354"/>
      <c r="AE17" s="354"/>
      <c r="AF17" s="354"/>
      <c r="AG17" s="354"/>
    </row>
    <row r="18" spans="1:34" s="360" customFormat="1" ht="21.75" customHeight="1" x14ac:dyDescent="0.2">
      <c r="A18" s="362"/>
      <c r="B18" s="362" t="s">
        <v>181</v>
      </c>
      <c r="C18" s="379"/>
      <c r="D18" s="24"/>
      <c r="E18" s="374">
        <v>6137</v>
      </c>
      <c r="F18" s="373">
        <v>3060</v>
      </c>
      <c r="G18" s="395">
        <v>3077</v>
      </c>
      <c r="H18" s="374">
        <v>6145</v>
      </c>
      <c r="I18" s="373">
        <v>3059</v>
      </c>
      <c r="J18" s="395">
        <v>3086</v>
      </c>
      <c r="K18" s="395">
        <v>6158</v>
      </c>
      <c r="L18" s="395">
        <v>3069</v>
      </c>
      <c r="M18" s="395">
        <v>3089</v>
      </c>
      <c r="N18" s="431">
        <v>6175</v>
      </c>
      <c r="O18" s="431">
        <v>3097</v>
      </c>
      <c r="P18" s="430">
        <v>3078</v>
      </c>
      <c r="Q18" s="362"/>
      <c r="R18" s="362" t="s">
        <v>180</v>
      </c>
      <c r="U18" s="379"/>
      <c r="V18" s="377"/>
      <c r="W18" s="377"/>
      <c r="X18" s="377"/>
      <c r="Z18" s="356"/>
      <c r="AA18" s="355"/>
      <c r="AC18" s="354"/>
      <c r="AD18" s="354"/>
      <c r="AE18" s="354"/>
      <c r="AF18" s="354"/>
      <c r="AG18" s="354"/>
    </row>
    <row r="19" spans="1:34" s="360" customFormat="1" ht="21.75" customHeight="1" x14ac:dyDescent="0.2">
      <c r="A19" s="362"/>
      <c r="B19" s="362" t="s">
        <v>179</v>
      </c>
      <c r="C19" s="379"/>
      <c r="D19" s="24"/>
      <c r="E19" s="374">
        <v>9698</v>
      </c>
      <c r="F19" s="373">
        <v>4673</v>
      </c>
      <c r="G19" s="395">
        <v>5025</v>
      </c>
      <c r="H19" s="374">
        <v>9687</v>
      </c>
      <c r="I19" s="373">
        <v>4654</v>
      </c>
      <c r="J19" s="395">
        <v>5033</v>
      </c>
      <c r="K19" s="395">
        <v>9802</v>
      </c>
      <c r="L19" s="395">
        <v>4684</v>
      </c>
      <c r="M19" s="395">
        <v>5118</v>
      </c>
      <c r="N19" s="431">
        <v>9833</v>
      </c>
      <c r="O19" s="431">
        <v>4715</v>
      </c>
      <c r="P19" s="430">
        <v>5118</v>
      </c>
      <c r="Q19" s="362"/>
      <c r="R19" s="362" t="s">
        <v>178</v>
      </c>
      <c r="U19" s="379"/>
      <c r="V19" s="377"/>
      <c r="W19" s="377"/>
      <c r="X19" s="377"/>
      <c r="Z19" s="356"/>
      <c r="AA19" s="355"/>
      <c r="AC19" s="354"/>
      <c r="AD19" s="354"/>
      <c r="AE19" s="354"/>
      <c r="AF19" s="354"/>
      <c r="AG19" s="354"/>
    </row>
    <row r="20" spans="1:34" s="360" customFormat="1" ht="21.75" customHeight="1" x14ac:dyDescent="0.2">
      <c r="A20" s="362"/>
      <c r="B20" s="362" t="s">
        <v>5</v>
      </c>
      <c r="C20" s="362"/>
      <c r="D20" s="24"/>
      <c r="E20" s="374">
        <v>215018</v>
      </c>
      <c r="F20" s="373">
        <v>102976</v>
      </c>
      <c r="G20" s="395">
        <v>112042</v>
      </c>
      <c r="H20" s="374">
        <v>218898</v>
      </c>
      <c r="I20" s="373">
        <v>104781</v>
      </c>
      <c r="J20" s="395">
        <v>114117</v>
      </c>
      <c r="K20" s="395">
        <v>222941</v>
      </c>
      <c r="L20" s="395">
        <v>106530</v>
      </c>
      <c r="M20" s="395">
        <v>116411</v>
      </c>
      <c r="N20" s="431">
        <v>227346</v>
      </c>
      <c r="O20" s="431">
        <v>108535</v>
      </c>
      <c r="P20" s="430">
        <v>118811</v>
      </c>
      <c r="Q20" s="362"/>
      <c r="R20" s="362" t="s">
        <v>4</v>
      </c>
      <c r="U20" s="379"/>
      <c r="V20" s="377"/>
      <c r="W20" s="377"/>
      <c r="X20" s="377"/>
      <c r="Z20" s="356"/>
      <c r="AA20" s="355"/>
      <c r="AC20" s="354"/>
      <c r="AE20" s="379"/>
      <c r="AF20" s="376">
        <f>N22+N26</f>
        <v>96643</v>
      </c>
      <c r="AG20" s="376">
        <f>O22+O26</f>
        <v>47459</v>
      </c>
      <c r="AH20" s="376">
        <f>P22+P26</f>
        <v>49184</v>
      </c>
    </row>
    <row r="21" spans="1:34" s="360" customFormat="1" ht="21.75" customHeight="1" x14ac:dyDescent="0.2">
      <c r="A21" s="362" t="s">
        <v>177</v>
      </c>
      <c r="B21" s="362"/>
      <c r="C21" s="379"/>
      <c r="D21" s="24"/>
      <c r="E21" s="374">
        <f>E22+E26</f>
        <v>96048</v>
      </c>
      <c r="F21" s="374">
        <f>F22+F26</f>
        <v>47303</v>
      </c>
      <c r="G21" s="373">
        <f>G22+G26</f>
        <v>48745</v>
      </c>
      <c r="H21" s="374">
        <v>96241</v>
      </c>
      <c r="I21" s="374">
        <v>47369</v>
      </c>
      <c r="J21" s="373">
        <v>48872</v>
      </c>
      <c r="K21" s="373">
        <v>96509</v>
      </c>
      <c r="L21" s="373">
        <v>47413</v>
      </c>
      <c r="M21" s="373">
        <v>49096</v>
      </c>
      <c r="N21" s="431">
        <v>96643</v>
      </c>
      <c r="O21" s="431">
        <v>47459</v>
      </c>
      <c r="P21" s="430">
        <v>49184</v>
      </c>
      <c r="Q21" s="362" t="s">
        <v>176</v>
      </c>
      <c r="R21" s="362"/>
      <c r="Z21" s="356"/>
      <c r="AA21" s="355"/>
      <c r="AC21" s="354"/>
      <c r="AD21" s="354"/>
      <c r="AE21" s="354"/>
      <c r="AF21" s="354"/>
      <c r="AG21" s="354"/>
    </row>
    <row r="22" spans="1:34" s="360" customFormat="1" ht="21.75" customHeight="1" x14ac:dyDescent="0.2">
      <c r="A22" s="362"/>
      <c r="B22" s="362" t="s">
        <v>401</v>
      </c>
      <c r="C22" s="362"/>
      <c r="D22" s="24"/>
      <c r="E22" s="374">
        <f>SUM(E23:E25)</f>
        <v>16228</v>
      </c>
      <c r="F22" s="374">
        <f>SUM(F23:F25)</f>
        <v>7749</v>
      </c>
      <c r="G22" s="374">
        <f>SUM(G23:G25)</f>
        <v>8479</v>
      </c>
      <c r="H22" s="374">
        <v>16168</v>
      </c>
      <c r="I22" s="374">
        <v>7712</v>
      </c>
      <c r="J22" s="374">
        <v>8456</v>
      </c>
      <c r="K22" s="374">
        <v>16090</v>
      </c>
      <c r="L22" s="374">
        <v>7658</v>
      </c>
      <c r="M22" s="374">
        <v>8432</v>
      </c>
      <c r="N22" s="431">
        <f>SUM(N23:N25)</f>
        <v>16054</v>
      </c>
      <c r="O22" s="431">
        <v>7635</v>
      </c>
      <c r="P22" s="430">
        <f>SUM(P23:P25)</f>
        <v>8419</v>
      </c>
      <c r="Q22" s="362"/>
      <c r="R22" s="362" t="s">
        <v>400</v>
      </c>
      <c r="U22" s="379"/>
      <c r="V22" s="377"/>
      <c r="W22" s="377"/>
      <c r="X22" s="377"/>
      <c r="Z22" s="356"/>
      <c r="AA22" s="355"/>
      <c r="AC22" s="354"/>
      <c r="AD22" s="354"/>
      <c r="AE22" s="354"/>
      <c r="AF22" s="354"/>
      <c r="AG22" s="354"/>
    </row>
    <row r="23" spans="1:34" s="360" customFormat="1" ht="21.75" customHeight="1" x14ac:dyDescent="0.2">
      <c r="A23" s="362"/>
      <c r="B23" s="362" t="s">
        <v>175</v>
      </c>
      <c r="C23" s="379"/>
      <c r="D23" s="24"/>
      <c r="E23" s="374">
        <v>6266</v>
      </c>
      <c r="F23" s="373">
        <v>2983</v>
      </c>
      <c r="G23" s="395">
        <v>3283</v>
      </c>
      <c r="H23" s="374">
        <v>6268</v>
      </c>
      <c r="I23" s="373">
        <v>2971</v>
      </c>
      <c r="J23" s="395">
        <v>3297</v>
      </c>
      <c r="K23" s="395">
        <v>6235</v>
      </c>
      <c r="L23" s="395">
        <v>2944</v>
      </c>
      <c r="M23" s="395">
        <v>3291</v>
      </c>
      <c r="N23" s="431">
        <v>6195</v>
      </c>
      <c r="O23" s="431">
        <v>2929</v>
      </c>
      <c r="P23" s="430">
        <v>3266</v>
      </c>
      <c r="Q23" s="362"/>
      <c r="R23" s="362" t="s">
        <v>174</v>
      </c>
      <c r="U23" s="379"/>
      <c r="V23" s="377"/>
      <c r="W23" s="377"/>
      <c r="X23" s="377"/>
      <c r="Z23" s="356"/>
      <c r="AA23" s="355"/>
      <c r="AC23" s="354"/>
      <c r="AD23" s="354"/>
      <c r="AE23" s="354"/>
      <c r="AF23" s="354"/>
      <c r="AG23" s="354"/>
    </row>
    <row r="24" spans="1:34" s="360" customFormat="1" ht="21.75" customHeight="1" x14ac:dyDescent="0.2">
      <c r="A24" s="362"/>
      <c r="B24" s="362" t="s">
        <v>173</v>
      </c>
      <c r="C24" s="379"/>
      <c r="D24" s="24"/>
      <c r="E24" s="374">
        <v>6292</v>
      </c>
      <c r="F24" s="373">
        <v>2945</v>
      </c>
      <c r="G24" s="395">
        <v>3347</v>
      </c>
      <c r="H24" s="374">
        <v>6253</v>
      </c>
      <c r="I24" s="373">
        <v>2931</v>
      </c>
      <c r="J24" s="395">
        <v>3322</v>
      </c>
      <c r="K24" s="395">
        <v>6196</v>
      </c>
      <c r="L24" s="395">
        <v>2907</v>
      </c>
      <c r="M24" s="395">
        <v>3289</v>
      </c>
      <c r="N24" s="431">
        <v>6211</v>
      </c>
      <c r="O24" s="431">
        <v>2904</v>
      </c>
      <c r="P24" s="430">
        <v>3307</v>
      </c>
      <c r="Q24" s="362"/>
      <c r="R24" s="362" t="s">
        <v>172</v>
      </c>
      <c r="U24" s="379"/>
      <c r="V24" s="377"/>
      <c r="W24" s="377"/>
      <c r="X24" s="377"/>
      <c r="Z24" s="356"/>
      <c r="AA24" s="355"/>
      <c r="AC24" s="354"/>
      <c r="AD24" s="354"/>
      <c r="AE24" s="354"/>
      <c r="AF24" s="354"/>
      <c r="AG24" s="354"/>
    </row>
    <row r="25" spans="1:34" s="360" customFormat="1" ht="21.75" customHeight="1" x14ac:dyDescent="0.2">
      <c r="A25" s="379"/>
      <c r="B25" s="362" t="s">
        <v>171</v>
      </c>
      <c r="C25" s="379"/>
      <c r="D25" s="379"/>
      <c r="E25" s="374">
        <v>3670</v>
      </c>
      <c r="F25" s="373">
        <v>1821</v>
      </c>
      <c r="G25" s="395">
        <v>1849</v>
      </c>
      <c r="H25" s="374">
        <v>3647</v>
      </c>
      <c r="I25" s="373">
        <v>1810</v>
      </c>
      <c r="J25" s="395">
        <v>1837</v>
      </c>
      <c r="K25" s="395">
        <v>3659</v>
      </c>
      <c r="L25" s="395">
        <v>1807</v>
      </c>
      <c r="M25" s="395">
        <v>1852</v>
      </c>
      <c r="N25" s="431">
        <v>3648</v>
      </c>
      <c r="O25" s="431">
        <v>1802</v>
      </c>
      <c r="P25" s="430">
        <v>1846</v>
      </c>
      <c r="Q25" s="379"/>
      <c r="R25" s="362" t="s">
        <v>170</v>
      </c>
      <c r="U25" s="379"/>
      <c r="V25" s="377"/>
      <c r="W25" s="377"/>
      <c r="X25" s="377"/>
      <c r="Z25" s="356"/>
      <c r="AA25" s="355"/>
      <c r="AC25" s="354"/>
      <c r="AD25" s="354"/>
      <c r="AE25" s="354"/>
      <c r="AF25" s="354"/>
      <c r="AG25" s="354"/>
    </row>
    <row r="26" spans="1:34" s="360" customFormat="1" ht="21.75" customHeight="1" x14ac:dyDescent="0.2">
      <c r="A26" s="362"/>
      <c r="B26" s="362" t="s">
        <v>5</v>
      </c>
      <c r="C26" s="362"/>
      <c r="D26" s="24"/>
      <c r="E26" s="374">
        <v>79820</v>
      </c>
      <c r="F26" s="373">
        <v>39554</v>
      </c>
      <c r="G26" s="395">
        <v>40266</v>
      </c>
      <c r="H26" s="374">
        <v>80073</v>
      </c>
      <c r="I26" s="373">
        <v>39657</v>
      </c>
      <c r="J26" s="395">
        <v>40416</v>
      </c>
      <c r="K26" s="395">
        <v>80419</v>
      </c>
      <c r="L26" s="395">
        <v>39755</v>
      </c>
      <c r="M26" s="395">
        <v>40664</v>
      </c>
      <c r="N26" s="431">
        <v>80589</v>
      </c>
      <c r="O26" s="431">
        <v>39824</v>
      </c>
      <c r="P26" s="430">
        <v>40765</v>
      </c>
      <c r="Q26" s="362"/>
      <c r="R26" s="362" t="s">
        <v>4</v>
      </c>
      <c r="U26" s="379"/>
      <c r="V26" s="377"/>
      <c r="W26" s="377"/>
      <c r="X26" s="377"/>
      <c r="Z26" s="356"/>
      <c r="AA26" s="355"/>
      <c r="AC26" s="354"/>
      <c r="AD26" s="354"/>
      <c r="AE26" s="354"/>
      <c r="AF26" s="354"/>
      <c r="AG26" s="354"/>
    </row>
    <row r="27" spans="1:34" s="360" customFormat="1" ht="89.25" customHeight="1" x14ac:dyDescent="0.2">
      <c r="A27" s="362"/>
      <c r="B27" s="362"/>
      <c r="C27" s="362"/>
      <c r="D27" s="23"/>
      <c r="E27" s="394"/>
      <c r="F27" s="394"/>
      <c r="G27" s="394"/>
      <c r="H27" s="394"/>
      <c r="I27" s="394"/>
      <c r="J27" s="394"/>
      <c r="K27" s="394"/>
      <c r="L27" s="394"/>
      <c r="M27" s="394"/>
      <c r="N27" s="429"/>
      <c r="O27" s="429"/>
      <c r="P27" s="429"/>
      <c r="Q27" s="362"/>
      <c r="R27" s="362"/>
      <c r="U27" s="379"/>
      <c r="V27" s="377"/>
      <c r="W27" s="377"/>
      <c r="X27" s="377"/>
      <c r="Z27" s="356"/>
      <c r="AA27" s="355"/>
      <c r="AC27" s="354"/>
      <c r="AD27" s="354"/>
      <c r="AE27" s="354"/>
      <c r="AF27" s="354"/>
      <c r="AG27" s="354"/>
    </row>
    <row r="28" spans="1:34" s="354" customFormat="1" ht="22.9" customHeight="1" x14ac:dyDescent="0.3">
      <c r="A28" s="393" t="s">
        <v>611</v>
      </c>
      <c r="B28" s="392"/>
      <c r="C28" s="391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U28" s="379"/>
      <c r="V28" s="377"/>
      <c r="W28" s="377"/>
      <c r="X28" s="377"/>
      <c r="Y28" s="360"/>
      <c r="Z28" s="356"/>
      <c r="AA28" s="355"/>
      <c r="AB28" s="360"/>
    </row>
    <row r="29" spans="1:34" s="354" customFormat="1" ht="22.9" customHeight="1" x14ac:dyDescent="0.3">
      <c r="A29" s="393" t="s">
        <v>610</v>
      </c>
      <c r="B29" s="392"/>
      <c r="C29" s="391"/>
      <c r="D29" s="364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U29" s="379"/>
      <c r="V29" s="377"/>
      <c r="W29" s="377"/>
      <c r="X29" s="377"/>
      <c r="Y29" s="360"/>
      <c r="Z29" s="356"/>
      <c r="AA29" s="355"/>
      <c r="AB29" s="360"/>
    </row>
    <row r="30" spans="1:34" s="354" customFormat="1" ht="7.9" customHeight="1" x14ac:dyDescent="0.2">
      <c r="U30" s="379"/>
      <c r="V30" s="377"/>
      <c r="W30" s="377"/>
      <c r="X30" s="377"/>
      <c r="Y30" s="360"/>
      <c r="Z30" s="356"/>
      <c r="AA30" s="355"/>
      <c r="AB30" s="360"/>
    </row>
    <row r="31" spans="1:34" s="354" customFormat="1" ht="24" customHeight="1" x14ac:dyDescent="0.2">
      <c r="A31" s="332" t="s">
        <v>609</v>
      </c>
      <c r="B31" s="332"/>
      <c r="C31" s="332"/>
      <c r="D31" s="331"/>
      <c r="E31" s="390" t="s">
        <v>608</v>
      </c>
      <c r="F31" s="389"/>
      <c r="G31" s="388"/>
      <c r="H31" s="390" t="s">
        <v>607</v>
      </c>
      <c r="I31" s="389"/>
      <c r="J31" s="388"/>
      <c r="K31" s="390" t="s">
        <v>563</v>
      </c>
      <c r="L31" s="389"/>
      <c r="M31" s="388"/>
      <c r="N31" s="390" t="s">
        <v>562</v>
      </c>
      <c r="O31" s="389"/>
      <c r="P31" s="388"/>
      <c r="Q31" s="324" t="s">
        <v>233</v>
      </c>
      <c r="R31" s="323"/>
      <c r="U31" s="379"/>
      <c r="V31" s="377"/>
      <c r="W31" s="377"/>
      <c r="X31" s="377"/>
      <c r="Y31" s="360"/>
      <c r="Z31" s="356"/>
      <c r="AA31" s="355"/>
      <c r="AB31" s="360"/>
    </row>
    <row r="32" spans="1:34" s="354" customFormat="1" ht="24" customHeight="1" x14ac:dyDescent="0.2">
      <c r="A32" s="316"/>
      <c r="B32" s="316"/>
      <c r="C32" s="316"/>
      <c r="D32" s="315"/>
      <c r="E32" s="383" t="s">
        <v>224</v>
      </c>
      <c r="F32" s="384" t="s">
        <v>353</v>
      </c>
      <c r="G32" s="385" t="s">
        <v>352</v>
      </c>
      <c r="H32" s="383" t="s">
        <v>224</v>
      </c>
      <c r="I32" s="384" t="s">
        <v>353</v>
      </c>
      <c r="J32" s="385" t="s">
        <v>352</v>
      </c>
      <c r="K32" s="383" t="s">
        <v>224</v>
      </c>
      <c r="L32" s="384" t="s">
        <v>353</v>
      </c>
      <c r="M32" s="385" t="s">
        <v>352</v>
      </c>
      <c r="N32" s="383" t="s">
        <v>224</v>
      </c>
      <c r="O32" s="384" t="s">
        <v>353</v>
      </c>
      <c r="P32" s="385" t="s">
        <v>352</v>
      </c>
      <c r="Q32" s="312"/>
      <c r="R32" s="311"/>
      <c r="U32" s="379"/>
      <c r="V32" s="360"/>
    </row>
    <row r="33" spans="1:27" s="354" customFormat="1" ht="24" customHeight="1" x14ac:dyDescent="0.2">
      <c r="A33" s="310"/>
      <c r="B33" s="310"/>
      <c r="C33" s="310"/>
      <c r="D33" s="309"/>
      <c r="E33" s="381" t="s">
        <v>196</v>
      </c>
      <c r="F33" s="381" t="s">
        <v>365</v>
      </c>
      <c r="G33" s="382" t="s">
        <v>364</v>
      </c>
      <c r="H33" s="381" t="s">
        <v>196</v>
      </c>
      <c r="I33" s="381" t="s">
        <v>365</v>
      </c>
      <c r="J33" s="382" t="s">
        <v>364</v>
      </c>
      <c r="K33" s="381" t="s">
        <v>196</v>
      </c>
      <c r="L33" s="381" t="s">
        <v>365</v>
      </c>
      <c r="M33" s="382" t="s">
        <v>364</v>
      </c>
      <c r="N33" s="381" t="s">
        <v>196</v>
      </c>
      <c r="O33" s="381" t="s">
        <v>365</v>
      </c>
      <c r="P33" s="382" t="s">
        <v>364</v>
      </c>
      <c r="Q33" s="305"/>
      <c r="R33" s="304"/>
      <c r="U33" s="379"/>
    </row>
    <row r="34" spans="1:27" s="364" customFormat="1" ht="23.45" customHeight="1" x14ac:dyDescent="0.2">
      <c r="A34" s="362" t="s">
        <v>169</v>
      </c>
      <c r="B34" s="362"/>
      <c r="C34" s="362"/>
      <c r="D34" s="362"/>
      <c r="E34" s="380">
        <f>E35+E38</f>
        <v>70527</v>
      </c>
      <c r="F34" s="380">
        <f>F35+F38</f>
        <v>35089</v>
      </c>
      <c r="G34" s="380">
        <f>G35+G38</f>
        <v>35438</v>
      </c>
      <c r="H34" s="380">
        <v>70668</v>
      </c>
      <c r="I34" s="380">
        <v>35127</v>
      </c>
      <c r="J34" s="380">
        <v>35541</v>
      </c>
      <c r="K34" s="428">
        <v>70587</v>
      </c>
      <c r="L34" s="427">
        <v>35030</v>
      </c>
      <c r="M34" s="426">
        <v>35557</v>
      </c>
      <c r="N34" s="407">
        <v>70615</v>
      </c>
      <c r="O34" s="407">
        <f>N34-P34</f>
        <v>35006</v>
      </c>
      <c r="P34" s="407">
        <v>35609</v>
      </c>
      <c r="Q34" s="362" t="s">
        <v>168</v>
      </c>
      <c r="R34" s="425"/>
      <c r="U34" s="379"/>
      <c r="W34" s="354"/>
      <c r="X34" s="354"/>
      <c r="Y34" s="354"/>
      <c r="Z34" s="354"/>
      <c r="AA34" s="354"/>
    </row>
    <row r="35" spans="1:27" s="363" customFormat="1" ht="23.45" customHeight="1" x14ac:dyDescent="0.2">
      <c r="A35" s="362"/>
      <c r="B35" s="362" t="s">
        <v>401</v>
      </c>
      <c r="C35" s="362"/>
      <c r="D35" s="362"/>
      <c r="E35" s="374">
        <f>SUM(E36:E37)</f>
        <v>13677</v>
      </c>
      <c r="F35" s="374">
        <f>SUM(F36:F37)</f>
        <v>6679</v>
      </c>
      <c r="G35" s="373">
        <f>SUM(G36:G37)</f>
        <v>6998</v>
      </c>
      <c r="H35" s="374">
        <v>13684</v>
      </c>
      <c r="I35" s="374">
        <v>6693</v>
      </c>
      <c r="J35" s="373">
        <v>6991</v>
      </c>
      <c r="K35" s="408">
        <v>13629</v>
      </c>
      <c r="L35" s="407">
        <v>6668</v>
      </c>
      <c r="M35" s="406">
        <v>6961</v>
      </c>
      <c r="N35" s="407">
        <f>SUM(N36:N37)</f>
        <v>13586</v>
      </c>
      <c r="O35" s="407">
        <f>N35-P35</f>
        <v>6652</v>
      </c>
      <c r="P35" s="407">
        <f>SUM(P36:P37)</f>
        <v>6934</v>
      </c>
      <c r="Q35" s="362"/>
      <c r="R35" s="362" t="s">
        <v>400</v>
      </c>
      <c r="U35" s="379"/>
      <c r="W35" s="354"/>
      <c r="X35" s="354"/>
      <c r="Y35" s="354"/>
      <c r="Z35" s="354"/>
      <c r="AA35" s="354"/>
    </row>
    <row r="36" spans="1:27" s="354" customFormat="1" ht="23.45" customHeight="1" x14ac:dyDescent="0.2">
      <c r="A36" s="362"/>
      <c r="B36" s="362" t="s">
        <v>167</v>
      </c>
      <c r="C36" s="362"/>
      <c r="D36" s="362"/>
      <c r="E36" s="374">
        <v>5966</v>
      </c>
      <c r="F36" s="373">
        <v>2965</v>
      </c>
      <c r="G36" s="373">
        <v>3001</v>
      </c>
      <c r="H36" s="374">
        <v>5961</v>
      </c>
      <c r="I36" s="373">
        <v>2968</v>
      </c>
      <c r="J36" s="373">
        <v>2993</v>
      </c>
      <c r="K36" s="408">
        <v>5934</v>
      </c>
      <c r="L36" s="407">
        <v>2957</v>
      </c>
      <c r="M36" s="406">
        <v>2977</v>
      </c>
      <c r="N36" s="407">
        <v>5899</v>
      </c>
      <c r="O36" s="407">
        <f>N36-P36</f>
        <v>2949</v>
      </c>
      <c r="P36" s="407">
        <v>2950</v>
      </c>
      <c r="Q36" s="362"/>
      <c r="R36" s="362" t="s">
        <v>166</v>
      </c>
      <c r="U36" s="379"/>
      <c r="V36" s="355"/>
    </row>
    <row r="37" spans="1:27" s="360" customFormat="1" ht="23.45" customHeight="1" x14ac:dyDescent="0.2">
      <c r="A37" s="379"/>
      <c r="B37" s="362" t="s">
        <v>165</v>
      </c>
      <c r="C37" s="379"/>
      <c r="D37" s="379"/>
      <c r="E37" s="374">
        <v>7711</v>
      </c>
      <c r="F37" s="373">
        <v>3714</v>
      </c>
      <c r="G37" s="373">
        <v>3997</v>
      </c>
      <c r="H37" s="374">
        <v>7723</v>
      </c>
      <c r="I37" s="373">
        <v>3725</v>
      </c>
      <c r="J37" s="373">
        <v>3998</v>
      </c>
      <c r="K37" s="408">
        <v>7695</v>
      </c>
      <c r="L37" s="407">
        <v>3711</v>
      </c>
      <c r="M37" s="406">
        <v>3984</v>
      </c>
      <c r="N37" s="407">
        <v>7687</v>
      </c>
      <c r="O37" s="407">
        <f>N37-P37</f>
        <v>3703</v>
      </c>
      <c r="P37" s="407">
        <v>3984</v>
      </c>
      <c r="Q37" s="379"/>
      <c r="R37" s="362" t="s">
        <v>164</v>
      </c>
      <c r="U37" s="400"/>
      <c r="W37" s="354"/>
      <c r="X37" s="354"/>
      <c r="Y37" s="354"/>
      <c r="Z37" s="354"/>
      <c r="AA37" s="354"/>
    </row>
    <row r="38" spans="1:27" s="360" customFormat="1" ht="23.45" customHeight="1" x14ac:dyDescent="0.2">
      <c r="A38" s="379"/>
      <c r="B38" s="362" t="s">
        <v>5</v>
      </c>
      <c r="C38" s="362"/>
      <c r="D38" s="24"/>
      <c r="E38" s="374">
        <v>56850</v>
      </c>
      <c r="F38" s="373">
        <v>28410</v>
      </c>
      <c r="G38" s="373">
        <v>28440</v>
      </c>
      <c r="H38" s="374">
        <v>56984</v>
      </c>
      <c r="I38" s="373">
        <v>28434</v>
      </c>
      <c r="J38" s="373">
        <v>28550</v>
      </c>
      <c r="K38" s="408">
        <v>56958</v>
      </c>
      <c r="L38" s="407">
        <v>28362</v>
      </c>
      <c r="M38" s="406">
        <v>28596</v>
      </c>
      <c r="N38" s="407">
        <v>57029</v>
      </c>
      <c r="O38" s="407">
        <f>N38-P38</f>
        <v>28354</v>
      </c>
      <c r="P38" s="407">
        <v>28675</v>
      </c>
      <c r="Q38" s="362"/>
      <c r="R38" s="362" t="s">
        <v>4</v>
      </c>
      <c r="U38" s="398"/>
      <c r="W38" s="354"/>
      <c r="X38" s="354"/>
      <c r="Y38" s="354"/>
      <c r="Z38" s="354"/>
      <c r="AA38" s="354"/>
    </row>
    <row r="39" spans="1:27" s="360" customFormat="1" ht="23.45" customHeight="1" x14ac:dyDescent="0.2">
      <c r="A39" s="362" t="s">
        <v>163</v>
      </c>
      <c r="B39" s="379"/>
      <c r="C39" s="379"/>
      <c r="D39" s="379"/>
      <c r="E39" s="373">
        <f>E40+E43</f>
        <v>81411</v>
      </c>
      <c r="F39" s="373">
        <f>F40+F43</f>
        <v>40143</v>
      </c>
      <c r="G39" s="373">
        <f>G40+G43</f>
        <v>41268</v>
      </c>
      <c r="H39" s="373">
        <v>81334</v>
      </c>
      <c r="I39" s="373">
        <v>40084</v>
      </c>
      <c r="J39" s="373">
        <v>41250</v>
      </c>
      <c r="K39" s="408">
        <v>81281</v>
      </c>
      <c r="L39" s="407">
        <v>40038</v>
      </c>
      <c r="M39" s="406">
        <v>41243</v>
      </c>
      <c r="N39" s="407">
        <v>81144</v>
      </c>
      <c r="O39" s="407">
        <v>39936</v>
      </c>
      <c r="P39" s="407">
        <v>41208</v>
      </c>
      <c r="Q39" s="362" t="s">
        <v>162</v>
      </c>
      <c r="R39" s="424"/>
      <c r="U39" s="359"/>
      <c r="W39" s="354"/>
      <c r="X39" s="354"/>
      <c r="Y39" s="354"/>
      <c r="Z39" s="354"/>
      <c r="AA39" s="354"/>
    </row>
    <row r="40" spans="1:27" s="354" customFormat="1" ht="23.45" customHeight="1" x14ac:dyDescent="0.2">
      <c r="A40" s="362"/>
      <c r="B40" s="362" t="s">
        <v>401</v>
      </c>
      <c r="C40" s="362"/>
      <c r="D40" s="362"/>
      <c r="E40" s="374">
        <f>SUM(E41:E42)</f>
        <v>5284</v>
      </c>
      <c r="F40" s="374">
        <f>SUM(F41:F42)</f>
        <v>2548</v>
      </c>
      <c r="G40" s="373">
        <f>SUM(G41:G42)</f>
        <v>2736</v>
      </c>
      <c r="H40" s="374">
        <v>5223</v>
      </c>
      <c r="I40" s="374">
        <v>2505</v>
      </c>
      <c r="J40" s="373">
        <v>2718</v>
      </c>
      <c r="K40" s="408">
        <v>5229</v>
      </c>
      <c r="L40" s="407">
        <v>2516</v>
      </c>
      <c r="M40" s="406">
        <v>2713</v>
      </c>
      <c r="N40" s="407">
        <v>5150</v>
      </c>
      <c r="O40" s="407">
        <v>2488</v>
      </c>
      <c r="P40" s="407">
        <v>2662</v>
      </c>
      <c r="Q40" s="362"/>
      <c r="R40" s="362" t="s">
        <v>400</v>
      </c>
      <c r="U40" s="387"/>
    </row>
    <row r="41" spans="1:27" s="354" customFormat="1" ht="23.45" customHeight="1" x14ac:dyDescent="0.2">
      <c r="A41" s="362"/>
      <c r="B41" s="362" t="s">
        <v>161</v>
      </c>
      <c r="C41" s="362"/>
      <c r="D41" s="362"/>
      <c r="E41" s="374">
        <v>2882</v>
      </c>
      <c r="F41" s="373">
        <v>1386</v>
      </c>
      <c r="G41" s="395">
        <v>1496</v>
      </c>
      <c r="H41" s="374">
        <v>2858</v>
      </c>
      <c r="I41" s="373">
        <v>1368</v>
      </c>
      <c r="J41" s="395">
        <v>1490</v>
      </c>
      <c r="K41" s="408">
        <v>2872</v>
      </c>
      <c r="L41" s="407">
        <v>1376</v>
      </c>
      <c r="M41" s="406">
        <v>1496</v>
      </c>
      <c r="N41" s="407">
        <v>2848</v>
      </c>
      <c r="O41" s="407">
        <v>1371</v>
      </c>
      <c r="P41" s="407">
        <v>1477</v>
      </c>
      <c r="Q41" s="362"/>
      <c r="R41" s="362" t="s">
        <v>160</v>
      </c>
      <c r="U41" s="379"/>
    </row>
    <row r="42" spans="1:27" s="354" customFormat="1" ht="23.45" customHeight="1" x14ac:dyDescent="0.2">
      <c r="A42" s="362"/>
      <c r="B42" s="362" t="s">
        <v>159</v>
      </c>
      <c r="C42" s="362"/>
      <c r="D42" s="362"/>
      <c r="E42" s="374">
        <v>2402</v>
      </c>
      <c r="F42" s="373">
        <v>1162</v>
      </c>
      <c r="G42" s="395">
        <v>1240</v>
      </c>
      <c r="H42" s="374">
        <v>2365</v>
      </c>
      <c r="I42" s="373">
        <v>1137</v>
      </c>
      <c r="J42" s="395">
        <v>1228</v>
      </c>
      <c r="K42" s="408">
        <v>2357</v>
      </c>
      <c r="L42" s="407">
        <v>1140</v>
      </c>
      <c r="M42" s="406">
        <v>1217</v>
      </c>
      <c r="N42" s="407">
        <v>2302</v>
      </c>
      <c r="O42" s="407">
        <v>1117</v>
      </c>
      <c r="P42" s="407">
        <v>1185</v>
      </c>
      <c r="Q42" s="362"/>
      <c r="R42" s="362" t="s">
        <v>158</v>
      </c>
      <c r="U42" s="379"/>
    </row>
    <row r="43" spans="1:27" s="354" customFormat="1" ht="23.45" customHeight="1" x14ac:dyDescent="0.2">
      <c r="A43" s="362"/>
      <c r="B43" s="362" t="s">
        <v>5</v>
      </c>
      <c r="C43" s="362"/>
      <c r="D43" s="24"/>
      <c r="E43" s="374">
        <v>76127</v>
      </c>
      <c r="F43" s="373">
        <v>37595</v>
      </c>
      <c r="G43" s="395">
        <v>38532</v>
      </c>
      <c r="H43" s="374">
        <v>76111</v>
      </c>
      <c r="I43" s="373">
        <v>37579</v>
      </c>
      <c r="J43" s="395">
        <v>38532</v>
      </c>
      <c r="K43" s="408">
        <v>76052</v>
      </c>
      <c r="L43" s="407">
        <v>37522</v>
      </c>
      <c r="M43" s="406">
        <v>38530</v>
      </c>
      <c r="N43" s="407">
        <v>75994</v>
      </c>
      <c r="O43" s="407">
        <v>37448</v>
      </c>
      <c r="P43" s="407">
        <v>38546</v>
      </c>
      <c r="Q43" s="362"/>
      <c r="R43" s="362" t="s">
        <v>4</v>
      </c>
      <c r="U43" s="379"/>
    </row>
    <row r="44" spans="1:27" s="354" customFormat="1" ht="23.45" customHeight="1" x14ac:dyDescent="0.2">
      <c r="A44" s="362" t="s">
        <v>157</v>
      </c>
      <c r="B44" s="396"/>
      <c r="C44" s="396"/>
      <c r="D44" s="396"/>
      <c r="E44" s="373">
        <f>E45+E47</f>
        <v>21170</v>
      </c>
      <c r="F44" s="373">
        <f>F45+F47</f>
        <v>10463</v>
      </c>
      <c r="G44" s="373">
        <f>G45+G47</f>
        <v>10707</v>
      </c>
      <c r="H44" s="373">
        <v>21191</v>
      </c>
      <c r="I44" s="373">
        <v>10486</v>
      </c>
      <c r="J44" s="373">
        <v>10705</v>
      </c>
      <c r="K44" s="408">
        <v>21163</v>
      </c>
      <c r="L44" s="407">
        <v>10444</v>
      </c>
      <c r="M44" s="406">
        <v>10719</v>
      </c>
      <c r="N44" s="408">
        <v>21103</v>
      </c>
      <c r="O44" s="407">
        <f>N44-P44</f>
        <v>10417</v>
      </c>
      <c r="P44" s="406">
        <v>10686</v>
      </c>
      <c r="Q44" s="362" t="s">
        <v>156</v>
      </c>
      <c r="R44" s="362"/>
      <c r="U44" s="379"/>
      <c r="V44" s="355"/>
    </row>
    <row r="45" spans="1:27" s="354" customFormat="1" ht="23.45" customHeight="1" x14ac:dyDescent="0.2">
      <c r="A45" s="362"/>
      <c r="B45" s="362" t="s">
        <v>401</v>
      </c>
      <c r="C45" s="362"/>
      <c r="D45" s="362"/>
      <c r="E45" s="374">
        <v>3643</v>
      </c>
      <c r="F45" s="373">
        <v>1735</v>
      </c>
      <c r="G45" s="395">
        <v>1908</v>
      </c>
      <c r="H45" s="374">
        <v>3630</v>
      </c>
      <c r="I45" s="373">
        <v>1727</v>
      </c>
      <c r="J45" s="395">
        <v>1903</v>
      </c>
      <c r="K45" s="408">
        <v>3619</v>
      </c>
      <c r="L45" s="407">
        <v>1712</v>
      </c>
      <c r="M45" s="406">
        <v>1907</v>
      </c>
      <c r="N45" s="408">
        <f>SUM(N46)</f>
        <v>3609</v>
      </c>
      <c r="O45" s="407">
        <f>N45-P45</f>
        <v>1702</v>
      </c>
      <c r="P45" s="406">
        <f>SUM(P46)</f>
        <v>1907</v>
      </c>
      <c r="Q45" s="362"/>
      <c r="R45" s="362" t="s">
        <v>400</v>
      </c>
      <c r="U45" s="379"/>
    </row>
    <row r="46" spans="1:27" s="354" customFormat="1" ht="23.45" customHeight="1" x14ac:dyDescent="0.2">
      <c r="A46" s="362"/>
      <c r="B46" s="362" t="s">
        <v>155</v>
      </c>
      <c r="C46" s="362"/>
      <c r="D46" s="362"/>
      <c r="E46" s="374">
        <v>3643</v>
      </c>
      <c r="F46" s="373">
        <v>1735</v>
      </c>
      <c r="G46" s="395">
        <v>1908</v>
      </c>
      <c r="H46" s="374">
        <v>3630</v>
      </c>
      <c r="I46" s="373">
        <v>1727</v>
      </c>
      <c r="J46" s="395">
        <v>1903</v>
      </c>
      <c r="K46" s="408">
        <v>3619</v>
      </c>
      <c r="L46" s="407">
        <v>1712</v>
      </c>
      <c r="M46" s="406">
        <v>1907</v>
      </c>
      <c r="N46" s="408">
        <v>3609</v>
      </c>
      <c r="O46" s="407">
        <f>N46-P46</f>
        <v>1702</v>
      </c>
      <c r="P46" s="406">
        <v>1907</v>
      </c>
      <c r="Q46" s="362"/>
      <c r="R46" s="362" t="s">
        <v>154</v>
      </c>
      <c r="U46" s="379"/>
      <c r="V46" s="355"/>
    </row>
    <row r="47" spans="1:27" s="354" customFormat="1" ht="23.45" customHeight="1" x14ac:dyDescent="0.2">
      <c r="A47" s="362"/>
      <c r="B47" s="362" t="s">
        <v>5</v>
      </c>
      <c r="C47" s="362"/>
      <c r="D47" s="24"/>
      <c r="E47" s="374">
        <v>17527</v>
      </c>
      <c r="F47" s="373">
        <v>8728</v>
      </c>
      <c r="G47" s="395">
        <v>8799</v>
      </c>
      <c r="H47" s="374">
        <v>17561</v>
      </c>
      <c r="I47" s="373">
        <v>8759</v>
      </c>
      <c r="J47" s="395">
        <v>8802</v>
      </c>
      <c r="K47" s="408">
        <v>17544</v>
      </c>
      <c r="L47" s="407">
        <v>8732</v>
      </c>
      <c r="M47" s="406">
        <v>8812</v>
      </c>
      <c r="N47" s="408">
        <v>17494</v>
      </c>
      <c r="O47" s="407">
        <f>N47-P47</f>
        <v>8715</v>
      </c>
      <c r="P47" s="406">
        <v>8779</v>
      </c>
      <c r="Q47" s="362"/>
      <c r="R47" s="362" t="s">
        <v>4</v>
      </c>
      <c r="U47" s="379"/>
    </row>
    <row r="48" spans="1:27" s="354" customFormat="1" ht="23.45" customHeight="1" x14ac:dyDescent="0.2">
      <c r="A48" s="362" t="s">
        <v>153</v>
      </c>
      <c r="B48" s="398"/>
      <c r="C48" s="398"/>
      <c r="D48" s="362"/>
      <c r="E48" s="373">
        <f>E49+E51</f>
        <v>71403</v>
      </c>
      <c r="F48" s="373">
        <f>F49+F51</f>
        <v>35569</v>
      </c>
      <c r="G48" s="373">
        <f>G49+G51</f>
        <v>35834</v>
      </c>
      <c r="H48" s="373">
        <v>71716</v>
      </c>
      <c r="I48" s="373">
        <v>35723</v>
      </c>
      <c r="J48" s="373">
        <v>35993</v>
      </c>
      <c r="K48" s="408">
        <v>71782</v>
      </c>
      <c r="L48" s="407">
        <v>35713</v>
      </c>
      <c r="M48" s="406">
        <v>36069</v>
      </c>
      <c r="N48" s="408">
        <v>71821</v>
      </c>
      <c r="O48" s="407">
        <f>N48-P48</f>
        <v>35708</v>
      </c>
      <c r="P48" s="406">
        <v>36113</v>
      </c>
      <c r="Q48" s="362" t="s">
        <v>152</v>
      </c>
      <c r="R48" s="379"/>
      <c r="U48" s="379"/>
    </row>
    <row r="49" spans="1:33" s="354" customFormat="1" ht="23.45" customHeight="1" x14ac:dyDescent="0.2">
      <c r="A49" s="362" t="s">
        <v>615</v>
      </c>
      <c r="B49" s="362" t="s">
        <v>401</v>
      </c>
      <c r="C49" s="398"/>
      <c r="D49" s="362"/>
      <c r="E49" s="374">
        <v>4062</v>
      </c>
      <c r="F49" s="373">
        <v>1939</v>
      </c>
      <c r="G49" s="395">
        <v>2123</v>
      </c>
      <c r="H49" s="374">
        <v>3988</v>
      </c>
      <c r="I49" s="373">
        <v>1893</v>
      </c>
      <c r="J49" s="395">
        <v>2095</v>
      </c>
      <c r="K49" s="408">
        <v>3907</v>
      </c>
      <c r="L49" s="407">
        <v>1849</v>
      </c>
      <c r="M49" s="406">
        <v>2058</v>
      </c>
      <c r="N49" s="408">
        <f>SUM(N50)</f>
        <v>4008</v>
      </c>
      <c r="O49" s="407">
        <f>N49-P49</f>
        <v>1896</v>
      </c>
      <c r="P49" s="407">
        <f>SUM(P50)</f>
        <v>2112</v>
      </c>
      <c r="Q49" s="379"/>
      <c r="R49" s="362" t="s">
        <v>613</v>
      </c>
      <c r="U49" s="379"/>
    </row>
    <row r="50" spans="1:33" s="354" customFormat="1" ht="23.45" customHeight="1" x14ac:dyDescent="0.2">
      <c r="A50" s="362"/>
      <c r="B50" s="362" t="s">
        <v>150</v>
      </c>
      <c r="C50" s="362"/>
      <c r="D50" s="362"/>
      <c r="E50" s="374">
        <v>4062</v>
      </c>
      <c r="F50" s="373">
        <v>1939</v>
      </c>
      <c r="G50" s="395">
        <v>2123</v>
      </c>
      <c r="H50" s="374">
        <v>3988</v>
      </c>
      <c r="I50" s="373">
        <v>1893</v>
      </c>
      <c r="J50" s="395">
        <v>2095</v>
      </c>
      <c r="K50" s="408">
        <v>3907</v>
      </c>
      <c r="L50" s="407">
        <v>1849</v>
      </c>
      <c r="M50" s="406">
        <v>2058</v>
      </c>
      <c r="N50" s="408">
        <v>4008</v>
      </c>
      <c r="O50" s="407">
        <f>N50-P50</f>
        <v>1896</v>
      </c>
      <c r="P50" s="406">
        <v>2112</v>
      </c>
      <c r="Q50" s="379"/>
      <c r="R50" s="362" t="s">
        <v>149</v>
      </c>
      <c r="U50" s="379"/>
      <c r="V50" s="377"/>
      <c r="W50" s="377"/>
      <c r="X50" s="377"/>
      <c r="Z50" s="356"/>
      <c r="AA50" s="355"/>
    </row>
    <row r="51" spans="1:33" s="354" customFormat="1" ht="23.45" customHeight="1" x14ac:dyDescent="0.2">
      <c r="A51" s="362" t="s">
        <v>151</v>
      </c>
      <c r="B51" s="359"/>
      <c r="C51" s="362"/>
      <c r="D51" s="362"/>
      <c r="E51" s="374">
        <v>67341</v>
      </c>
      <c r="F51" s="373">
        <v>33630</v>
      </c>
      <c r="G51" s="395">
        <v>33711</v>
      </c>
      <c r="H51" s="374">
        <v>67728</v>
      </c>
      <c r="I51" s="373">
        <v>33830</v>
      </c>
      <c r="J51" s="395">
        <v>33898</v>
      </c>
      <c r="K51" s="408">
        <v>67875</v>
      </c>
      <c r="L51" s="407">
        <v>33864</v>
      </c>
      <c r="M51" s="406">
        <v>34011</v>
      </c>
      <c r="N51" s="408">
        <v>67813</v>
      </c>
      <c r="O51" s="407">
        <f>N51-P51</f>
        <v>33812</v>
      </c>
      <c r="P51" s="406">
        <v>34001</v>
      </c>
      <c r="Q51" s="379"/>
      <c r="R51" s="362" t="s">
        <v>4</v>
      </c>
      <c r="U51" s="379"/>
      <c r="V51" s="377"/>
      <c r="W51" s="377"/>
      <c r="X51" s="377"/>
      <c r="Y51" s="357"/>
      <c r="Z51" s="356"/>
      <c r="AA51" s="355"/>
      <c r="AB51" s="355"/>
    </row>
    <row r="52" spans="1:33" s="354" customFormat="1" ht="45" customHeight="1" x14ac:dyDescent="0.2">
      <c r="A52" s="362"/>
      <c r="B52" s="359"/>
      <c r="C52" s="362"/>
      <c r="D52" s="362"/>
      <c r="E52" s="394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79"/>
      <c r="R52" s="362"/>
      <c r="U52" s="379"/>
      <c r="V52" s="377"/>
      <c r="W52" s="377"/>
      <c r="X52" s="377"/>
      <c r="Y52" s="357"/>
      <c r="Z52" s="356"/>
      <c r="AA52" s="355"/>
      <c r="AB52" s="355"/>
    </row>
    <row r="53" spans="1:33" s="354" customFormat="1" ht="45" customHeight="1" x14ac:dyDescent="0.2">
      <c r="A53" s="362"/>
      <c r="B53" s="359"/>
      <c r="C53" s="362"/>
      <c r="D53" s="362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79"/>
      <c r="R53" s="362"/>
      <c r="V53" s="377"/>
      <c r="W53" s="377"/>
      <c r="X53" s="377"/>
      <c r="Y53" s="357"/>
      <c r="Z53" s="356"/>
      <c r="AA53" s="355"/>
      <c r="AB53" s="355"/>
    </row>
    <row r="54" spans="1:33" s="354" customFormat="1" ht="22.9" customHeight="1" x14ac:dyDescent="0.3">
      <c r="A54" s="393" t="s">
        <v>611</v>
      </c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U54" s="379"/>
      <c r="V54" s="377"/>
      <c r="W54" s="377"/>
      <c r="X54" s="377"/>
      <c r="Y54" s="360"/>
      <c r="Z54" s="356"/>
      <c r="AA54" s="355"/>
      <c r="AB54" s="360"/>
    </row>
    <row r="55" spans="1:33" s="354" customFormat="1" ht="22.9" customHeight="1" x14ac:dyDescent="0.3">
      <c r="A55" s="393" t="s">
        <v>610</v>
      </c>
      <c r="B55" s="392"/>
      <c r="C55" s="391"/>
      <c r="D55" s="364"/>
      <c r="E55" s="363"/>
      <c r="F55" s="363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63"/>
      <c r="R55" s="363"/>
      <c r="U55" s="379"/>
      <c r="V55" s="377"/>
      <c r="W55" s="377"/>
      <c r="X55" s="377"/>
      <c r="Y55" s="360"/>
      <c r="Z55" s="356"/>
      <c r="AA55" s="355"/>
      <c r="AB55" s="360"/>
    </row>
    <row r="56" spans="1:33" s="354" customFormat="1" ht="11.45" customHeight="1" x14ac:dyDescent="0.2">
      <c r="C56" s="392"/>
      <c r="D56" s="391"/>
      <c r="V56" s="377"/>
      <c r="W56" s="377"/>
      <c r="X56" s="377"/>
      <c r="Y56" s="357"/>
      <c r="Z56" s="356"/>
      <c r="AA56" s="355"/>
      <c r="AB56" s="355"/>
    </row>
    <row r="57" spans="1:33" s="354" customFormat="1" ht="24" customHeight="1" x14ac:dyDescent="0.2">
      <c r="A57" s="332" t="s">
        <v>609</v>
      </c>
      <c r="B57" s="332"/>
      <c r="C57" s="332"/>
      <c r="D57" s="331"/>
      <c r="E57" s="390" t="s">
        <v>608</v>
      </c>
      <c r="F57" s="389"/>
      <c r="G57" s="388"/>
      <c r="H57" s="390" t="s">
        <v>607</v>
      </c>
      <c r="I57" s="389"/>
      <c r="J57" s="388"/>
      <c r="K57" s="390" t="s">
        <v>563</v>
      </c>
      <c r="L57" s="389"/>
      <c r="M57" s="388"/>
      <c r="N57" s="390" t="s">
        <v>562</v>
      </c>
      <c r="O57" s="389"/>
      <c r="P57" s="388"/>
      <c r="Q57" s="324" t="s">
        <v>233</v>
      </c>
      <c r="R57" s="323"/>
      <c r="V57" s="377"/>
      <c r="W57" s="377"/>
      <c r="X57" s="377"/>
      <c r="Y57" s="357"/>
      <c r="Z57" s="356"/>
      <c r="AA57" s="355"/>
      <c r="AB57" s="355"/>
    </row>
    <row r="58" spans="1:33" s="354" customFormat="1" ht="24" customHeight="1" x14ac:dyDescent="0.2">
      <c r="A58" s="316"/>
      <c r="B58" s="316"/>
      <c r="C58" s="316"/>
      <c r="D58" s="315"/>
      <c r="E58" s="383" t="s">
        <v>224</v>
      </c>
      <c r="F58" s="384" t="s">
        <v>353</v>
      </c>
      <c r="G58" s="385" t="s">
        <v>352</v>
      </c>
      <c r="H58" s="383" t="s">
        <v>224</v>
      </c>
      <c r="I58" s="384" t="s">
        <v>353</v>
      </c>
      <c r="J58" s="385" t="s">
        <v>352</v>
      </c>
      <c r="K58" s="383" t="s">
        <v>224</v>
      </c>
      <c r="L58" s="384" t="s">
        <v>353</v>
      </c>
      <c r="M58" s="385" t="s">
        <v>352</v>
      </c>
      <c r="N58" s="383" t="s">
        <v>224</v>
      </c>
      <c r="O58" s="384" t="s">
        <v>353</v>
      </c>
      <c r="P58" s="385" t="s">
        <v>352</v>
      </c>
      <c r="Q58" s="312"/>
      <c r="R58" s="311"/>
      <c r="V58" s="377"/>
      <c r="W58" s="377"/>
      <c r="X58" s="377"/>
      <c r="Y58" s="357"/>
      <c r="Z58" s="356"/>
      <c r="AA58" s="355"/>
      <c r="AB58" s="355"/>
    </row>
    <row r="59" spans="1:33" s="354" customFormat="1" ht="24" customHeight="1" x14ac:dyDescent="0.2">
      <c r="A59" s="310"/>
      <c r="B59" s="310"/>
      <c r="C59" s="310"/>
      <c r="D59" s="309"/>
      <c r="E59" s="381" t="s">
        <v>196</v>
      </c>
      <c r="F59" s="381" t="s">
        <v>365</v>
      </c>
      <c r="G59" s="382" t="s">
        <v>364</v>
      </c>
      <c r="H59" s="381" t="s">
        <v>196</v>
      </c>
      <c r="I59" s="381" t="s">
        <v>365</v>
      </c>
      <c r="J59" s="382" t="s">
        <v>364</v>
      </c>
      <c r="K59" s="381" t="s">
        <v>196</v>
      </c>
      <c r="L59" s="381" t="s">
        <v>365</v>
      </c>
      <c r="M59" s="382" t="s">
        <v>364</v>
      </c>
      <c r="N59" s="381" t="s">
        <v>196</v>
      </c>
      <c r="O59" s="381" t="s">
        <v>365</v>
      </c>
      <c r="P59" s="382" t="s">
        <v>364</v>
      </c>
      <c r="Q59" s="305"/>
      <c r="R59" s="304"/>
      <c r="U59" s="379"/>
      <c r="V59" s="377"/>
      <c r="W59" s="377"/>
      <c r="X59" s="377"/>
      <c r="Y59" s="356"/>
      <c r="Z59" s="356"/>
      <c r="AA59" s="355"/>
      <c r="AB59" s="355"/>
    </row>
    <row r="60" spans="1:33" s="354" customFormat="1" ht="24" customHeight="1" x14ac:dyDescent="0.2">
      <c r="A60" s="362" t="s">
        <v>148</v>
      </c>
      <c r="B60" s="398"/>
      <c r="C60" s="398"/>
      <c r="D60" s="362"/>
      <c r="E60" s="401">
        <f>E61+E65</f>
        <v>82100</v>
      </c>
      <c r="F60" s="401">
        <f>F61+F65</f>
        <v>39990</v>
      </c>
      <c r="G60" s="380">
        <f>G61+G65</f>
        <v>42110</v>
      </c>
      <c r="H60" s="401">
        <v>82462</v>
      </c>
      <c r="I60" s="401">
        <v>40165</v>
      </c>
      <c r="J60" s="380">
        <v>42297</v>
      </c>
      <c r="K60" s="423">
        <v>82699</v>
      </c>
      <c r="L60" s="422">
        <v>40183</v>
      </c>
      <c r="M60" s="421">
        <v>42516</v>
      </c>
      <c r="N60" s="408">
        <v>83119</v>
      </c>
      <c r="O60" s="407">
        <f>N60-P60</f>
        <v>40362</v>
      </c>
      <c r="P60" s="406">
        <v>42757</v>
      </c>
      <c r="Q60" s="362" t="s">
        <v>147</v>
      </c>
      <c r="R60" s="379"/>
      <c r="U60" s="379"/>
      <c r="V60" s="376"/>
      <c r="W60" s="376"/>
      <c r="X60" s="376"/>
      <c r="Y60" s="356"/>
      <c r="Z60" s="356"/>
      <c r="AA60" s="355"/>
      <c r="AB60" s="355"/>
    </row>
    <row r="61" spans="1:33" s="364" customFormat="1" ht="24" customHeight="1" x14ac:dyDescent="0.2">
      <c r="A61" s="362" t="s">
        <v>614</v>
      </c>
      <c r="B61" s="398"/>
      <c r="C61" s="398"/>
      <c r="D61" s="362"/>
      <c r="E61" s="411">
        <f>SUM(E62:E64)</f>
        <v>33253</v>
      </c>
      <c r="F61" s="411">
        <f>SUM(F62:F64)</f>
        <v>16201</v>
      </c>
      <c r="G61" s="410">
        <f>SUM(G62:G64)</f>
        <v>17052</v>
      </c>
      <c r="H61" s="411">
        <v>33432</v>
      </c>
      <c r="I61" s="411">
        <v>16298</v>
      </c>
      <c r="J61" s="410">
        <v>17134</v>
      </c>
      <c r="K61" s="408">
        <v>33537</v>
      </c>
      <c r="L61" s="407">
        <v>16303</v>
      </c>
      <c r="M61" s="406">
        <v>17234</v>
      </c>
      <c r="N61" s="408">
        <f>SUM(N62:N64)</f>
        <v>33653</v>
      </c>
      <c r="O61" s="407">
        <f>N61-P61</f>
        <v>16351</v>
      </c>
      <c r="P61" s="406">
        <f>SUM(P62:P64)</f>
        <v>17302</v>
      </c>
      <c r="Q61" s="362" t="s">
        <v>613</v>
      </c>
      <c r="R61" s="379"/>
      <c r="U61" s="359"/>
      <c r="AC61" s="354"/>
      <c r="AD61" s="354"/>
      <c r="AE61" s="354"/>
      <c r="AF61" s="354"/>
      <c r="AG61" s="354"/>
    </row>
    <row r="62" spans="1:33" s="363" customFormat="1" ht="24" customHeight="1" x14ac:dyDescent="0.2">
      <c r="A62" s="362"/>
      <c r="B62" s="362" t="s">
        <v>146</v>
      </c>
      <c r="C62" s="362"/>
      <c r="D62" s="362"/>
      <c r="E62" s="411">
        <v>12662</v>
      </c>
      <c r="F62" s="410">
        <v>6021</v>
      </c>
      <c r="G62" s="409">
        <v>6641</v>
      </c>
      <c r="H62" s="411">
        <v>12719</v>
      </c>
      <c r="I62" s="410">
        <v>6063</v>
      </c>
      <c r="J62" s="409">
        <v>6656</v>
      </c>
      <c r="K62" s="420">
        <v>12707</v>
      </c>
      <c r="L62" s="419">
        <v>6047</v>
      </c>
      <c r="M62" s="418">
        <v>6660</v>
      </c>
      <c r="N62" s="408">
        <v>12754</v>
      </c>
      <c r="O62" s="407">
        <f>N62-P62</f>
        <v>6072</v>
      </c>
      <c r="P62" s="406">
        <v>6682</v>
      </c>
      <c r="Q62" s="379"/>
      <c r="R62" s="362" t="s">
        <v>145</v>
      </c>
      <c r="U62" s="359"/>
      <c r="V62" s="377"/>
      <c r="W62" s="377"/>
      <c r="X62" s="377"/>
      <c r="Z62" s="356"/>
      <c r="AA62" s="355"/>
      <c r="AC62" s="354"/>
      <c r="AD62" s="354"/>
      <c r="AE62" s="354"/>
      <c r="AF62" s="354"/>
      <c r="AG62" s="354"/>
    </row>
    <row r="63" spans="1:33" s="354" customFormat="1" ht="24" customHeight="1" x14ac:dyDescent="0.2">
      <c r="A63" s="362"/>
      <c r="B63" s="362" t="s">
        <v>144</v>
      </c>
      <c r="C63" s="362"/>
      <c r="D63" s="362"/>
      <c r="E63" s="411">
        <v>9663</v>
      </c>
      <c r="F63" s="410">
        <v>4742</v>
      </c>
      <c r="G63" s="409">
        <v>4921</v>
      </c>
      <c r="H63" s="411">
        <v>9682</v>
      </c>
      <c r="I63" s="410">
        <v>4739</v>
      </c>
      <c r="J63" s="409">
        <v>4943</v>
      </c>
      <c r="K63" s="417">
        <v>9731</v>
      </c>
      <c r="L63" s="416">
        <v>4755</v>
      </c>
      <c r="M63" s="415">
        <v>4976</v>
      </c>
      <c r="N63" s="408">
        <v>9744</v>
      </c>
      <c r="O63" s="407">
        <f>N63-P63</f>
        <v>4749</v>
      </c>
      <c r="P63" s="406">
        <v>4995</v>
      </c>
      <c r="Q63" s="379"/>
      <c r="R63" s="362" t="s">
        <v>143</v>
      </c>
      <c r="U63" s="359"/>
      <c r="V63" s="377"/>
      <c r="W63" s="377"/>
      <c r="X63" s="377"/>
      <c r="Y63" s="356"/>
      <c r="Z63" s="356"/>
      <c r="AA63" s="355"/>
      <c r="AB63" s="355"/>
    </row>
    <row r="64" spans="1:33" s="360" customFormat="1" ht="24" customHeight="1" x14ac:dyDescent="0.2">
      <c r="A64" s="362"/>
      <c r="B64" s="362" t="s">
        <v>142</v>
      </c>
      <c r="C64" s="362"/>
      <c r="D64" s="396"/>
      <c r="E64" s="411">
        <v>10928</v>
      </c>
      <c r="F64" s="410">
        <v>5438</v>
      </c>
      <c r="G64" s="409">
        <v>5490</v>
      </c>
      <c r="H64" s="411">
        <v>11031</v>
      </c>
      <c r="I64" s="410">
        <v>5496</v>
      </c>
      <c r="J64" s="409">
        <v>5535</v>
      </c>
      <c r="K64" s="408">
        <v>11099</v>
      </c>
      <c r="L64" s="407">
        <v>5501</v>
      </c>
      <c r="M64" s="406">
        <v>5598</v>
      </c>
      <c r="N64" s="408">
        <v>11155</v>
      </c>
      <c r="O64" s="407">
        <f>N64-P64</f>
        <v>5530</v>
      </c>
      <c r="P64" s="406">
        <v>5625</v>
      </c>
      <c r="Q64" s="379"/>
      <c r="R64" s="362" t="s">
        <v>141</v>
      </c>
      <c r="U64" s="359"/>
      <c r="V64" s="377"/>
      <c r="W64" s="377"/>
      <c r="X64" s="377"/>
      <c r="Z64" s="356"/>
      <c r="AA64" s="355"/>
      <c r="AC64" s="354"/>
      <c r="AD64" s="354"/>
      <c r="AE64" s="354"/>
      <c r="AF64" s="354"/>
      <c r="AG64" s="354"/>
    </row>
    <row r="65" spans="1:33" s="360" customFormat="1" ht="24" customHeight="1" x14ac:dyDescent="0.2">
      <c r="A65" s="362"/>
      <c r="B65" s="362" t="s">
        <v>5</v>
      </c>
      <c r="C65" s="362"/>
      <c r="D65" s="24"/>
      <c r="E65" s="411">
        <v>48847</v>
      </c>
      <c r="F65" s="410">
        <v>23789</v>
      </c>
      <c r="G65" s="409">
        <v>25058</v>
      </c>
      <c r="H65" s="411">
        <v>49030</v>
      </c>
      <c r="I65" s="410">
        <v>23867</v>
      </c>
      <c r="J65" s="409">
        <v>25163</v>
      </c>
      <c r="K65" s="408">
        <v>49162</v>
      </c>
      <c r="L65" s="407">
        <v>23880</v>
      </c>
      <c r="M65" s="406">
        <v>25282</v>
      </c>
      <c r="N65" s="408">
        <v>49466</v>
      </c>
      <c r="O65" s="407">
        <f>N65-P65</f>
        <v>24011</v>
      </c>
      <c r="P65" s="407">
        <v>25455</v>
      </c>
      <c r="Q65" s="362"/>
      <c r="R65" s="362" t="s">
        <v>4</v>
      </c>
      <c r="U65" s="354"/>
      <c r="V65" s="377"/>
      <c r="W65" s="377"/>
      <c r="X65" s="377"/>
      <c r="Z65" s="356"/>
      <c r="AA65" s="355"/>
      <c r="AC65" s="354"/>
      <c r="AD65" s="354"/>
      <c r="AE65" s="354"/>
      <c r="AF65" s="354"/>
      <c r="AG65" s="354"/>
    </row>
    <row r="66" spans="1:33" s="360" customFormat="1" ht="24" customHeight="1" x14ac:dyDescent="0.2">
      <c r="A66" s="362" t="s">
        <v>140</v>
      </c>
      <c r="B66" s="362"/>
      <c r="C66" s="362"/>
      <c r="D66" s="362"/>
      <c r="E66" s="374">
        <f>E67+E71</f>
        <v>128611</v>
      </c>
      <c r="F66" s="374">
        <f>F67+F71</f>
        <v>63608</v>
      </c>
      <c r="G66" s="373">
        <f>G67+G71</f>
        <v>65003</v>
      </c>
      <c r="H66" s="374">
        <v>128946</v>
      </c>
      <c r="I66" s="374">
        <v>63694</v>
      </c>
      <c r="J66" s="373">
        <v>65252</v>
      </c>
      <c r="K66" s="413">
        <v>129019</v>
      </c>
      <c r="L66" s="414">
        <v>63638</v>
      </c>
      <c r="M66" s="412">
        <v>65381</v>
      </c>
      <c r="N66" s="413">
        <v>129028</v>
      </c>
      <c r="O66" s="407">
        <f>N66-P66</f>
        <v>63540</v>
      </c>
      <c r="P66" s="414">
        <v>65488</v>
      </c>
      <c r="Q66" s="362" t="s">
        <v>139</v>
      </c>
      <c r="R66" s="398"/>
      <c r="U66" s="354"/>
      <c r="V66" s="376"/>
      <c r="W66" s="376"/>
      <c r="X66" s="376"/>
      <c r="Y66" s="357"/>
      <c r="Z66" s="356"/>
      <c r="AA66" s="355"/>
      <c r="AB66" s="355"/>
      <c r="AC66" s="354"/>
      <c r="AD66" s="354"/>
      <c r="AE66" s="354"/>
      <c r="AF66" s="354"/>
      <c r="AG66" s="354"/>
    </row>
    <row r="67" spans="1:33" s="354" customFormat="1" ht="24" customHeight="1" x14ac:dyDescent="0.2">
      <c r="A67" s="362"/>
      <c r="B67" s="362" t="s">
        <v>401</v>
      </c>
      <c r="C67" s="362"/>
      <c r="D67" s="362"/>
      <c r="E67" s="411">
        <f>SUM(E68:E70)</f>
        <v>19251</v>
      </c>
      <c r="F67" s="411">
        <f>SUM(F68:F70)</f>
        <v>9295</v>
      </c>
      <c r="G67" s="410">
        <f>SUM(G68:G70)</f>
        <v>9956</v>
      </c>
      <c r="H67" s="411">
        <v>19224</v>
      </c>
      <c r="I67" s="411">
        <v>9279</v>
      </c>
      <c r="J67" s="410">
        <v>9945</v>
      </c>
      <c r="K67" s="413">
        <v>19166</v>
      </c>
      <c r="L67" s="414">
        <v>9240</v>
      </c>
      <c r="M67" s="412">
        <v>9926</v>
      </c>
      <c r="N67" s="413">
        <f>SUM(N68:N70)</f>
        <v>19095</v>
      </c>
      <c r="O67" s="407">
        <f>N67-P67</f>
        <v>9186</v>
      </c>
      <c r="P67" s="414">
        <f>SUM(P68:P70)</f>
        <v>9909</v>
      </c>
      <c r="Q67" s="362"/>
      <c r="R67" s="362" t="s">
        <v>400</v>
      </c>
      <c r="V67" s="377"/>
      <c r="W67" s="377"/>
      <c r="X67" s="377"/>
      <c r="Y67" s="378"/>
      <c r="Z67" s="356"/>
      <c r="AA67" s="355"/>
      <c r="AB67" s="355"/>
    </row>
    <row r="68" spans="1:33" s="354" customFormat="1" ht="24" customHeight="1" x14ac:dyDescent="0.2">
      <c r="A68" s="362"/>
      <c r="B68" s="362" t="s">
        <v>138</v>
      </c>
      <c r="C68" s="362"/>
      <c r="D68" s="362"/>
      <c r="E68" s="411">
        <v>6331</v>
      </c>
      <c r="F68" s="410">
        <v>3004</v>
      </c>
      <c r="G68" s="409">
        <v>3327</v>
      </c>
      <c r="H68" s="411">
        <v>6317</v>
      </c>
      <c r="I68" s="410">
        <v>3007</v>
      </c>
      <c r="J68" s="409">
        <v>3310</v>
      </c>
      <c r="K68" s="408">
        <v>6289</v>
      </c>
      <c r="L68" s="407">
        <v>2978</v>
      </c>
      <c r="M68" s="406">
        <v>3311</v>
      </c>
      <c r="N68" s="408">
        <v>6222</v>
      </c>
      <c r="O68" s="407">
        <f>N68-P68</f>
        <v>2937</v>
      </c>
      <c r="P68" s="407">
        <v>3285</v>
      </c>
      <c r="Q68" s="362"/>
      <c r="R68" s="362" t="s">
        <v>137</v>
      </c>
    </row>
    <row r="69" spans="1:33" s="354" customFormat="1" ht="24" customHeight="1" x14ac:dyDescent="0.2">
      <c r="A69" s="362"/>
      <c r="B69" s="362" t="s">
        <v>136</v>
      </c>
      <c r="C69" s="362"/>
      <c r="D69" s="362"/>
      <c r="E69" s="411">
        <v>4110</v>
      </c>
      <c r="F69" s="410">
        <v>1991</v>
      </c>
      <c r="G69" s="409">
        <v>2119</v>
      </c>
      <c r="H69" s="411">
        <v>4106</v>
      </c>
      <c r="I69" s="410">
        <v>1979</v>
      </c>
      <c r="J69" s="409">
        <v>2127</v>
      </c>
      <c r="K69" s="408">
        <v>4098</v>
      </c>
      <c r="L69" s="407">
        <v>1972</v>
      </c>
      <c r="M69" s="406">
        <v>2126</v>
      </c>
      <c r="N69" s="408">
        <v>4113</v>
      </c>
      <c r="O69" s="407">
        <f>N69-P69</f>
        <v>1987</v>
      </c>
      <c r="P69" s="406">
        <v>2126</v>
      </c>
      <c r="Q69" s="362"/>
      <c r="R69" s="362" t="s">
        <v>135</v>
      </c>
      <c r="V69" s="377"/>
      <c r="W69" s="377"/>
      <c r="X69" s="377"/>
      <c r="Y69" s="357"/>
      <c r="Z69" s="356"/>
      <c r="AA69" s="355"/>
      <c r="AB69" s="355"/>
    </row>
    <row r="70" spans="1:33" s="354" customFormat="1" ht="24" customHeight="1" x14ac:dyDescent="0.2">
      <c r="A70" s="362"/>
      <c r="B70" s="362" t="s">
        <v>134</v>
      </c>
      <c r="C70" s="362"/>
      <c r="D70" s="362"/>
      <c r="E70" s="411">
        <v>8810</v>
      </c>
      <c r="F70" s="410">
        <v>4300</v>
      </c>
      <c r="G70" s="409">
        <v>4510</v>
      </c>
      <c r="H70" s="411">
        <v>8801</v>
      </c>
      <c r="I70" s="410">
        <v>4293</v>
      </c>
      <c r="J70" s="409">
        <v>4508</v>
      </c>
      <c r="K70" s="413">
        <v>8779</v>
      </c>
      <c r="L70" s="414">
        <v>4290</v>
      </c>
      <c r="M70" s="412">
        <v>4489</v>
      </c>
      <c r="N70" s="413">
        <v>8760</v>
      </c>
      <c r="O70" s="407">
        <f>N70-P70</f>
        <v>4262</v>
      </c>
      <c r="P70" s="412">
        <v>4498</v>
      </c>
      <c r="Q70" s="362"/>
      <c r="R70" s="362" t="s">
        <v>133</v>
      </c>
      <c r="V70" s="377"/>
      <c r="W70" s="377"/>
      <c r="X70" s="377"/>
      <c r="Y70" s="357"/>
      <c r="Z70" s="356"/>
      <c r="AA70" s="355"/>
      <c r="AB70" s="355"/>
    </row>
    <row r="71" spans="1:33" s="354" customFormat="1" ht="24" customHeight="1" x14ac:dyDescent="0.2">
      <c r="A71" s="362"/>
      <c r="B71" s="362" t="s">
        <v>5</v>
      </c>
      <c r="C71" s="362"/>
      <c r="D71" s="362"/>
      <c r="E71" s="411">
        <v>109360</v>
      </c>
      <c r="F71" s="410">
        <v>54313</v>
      </c>
      <c r="G71" s="410">
        <v>55047</v>
      </c>
      <c r="H71" s="411">
        <v>109722</v>
      </c>
      <c r="I71" s="410">
        <v>54415</v>
      </c>
      <c r="J71" s="410">
        <v>55307</v>
      </c>
      <c r="K71" s="408">
        <v>109853</v>
      </c>
      <c r="L71" s="407">
        <v>54398</v>
      </c>
      <c r="M71" s="406">
        <v>55455</v>
      </c>
      <c r="N71" s="408">
        <v>109933</v>
      </c>
      <c r="O71" s="407">
        <f>N71-P71</f>
        <v>54354</v>
      </c>
      <c r="P71" s="406">
        <v>55579</v>
      </c>
      <c r="Q71" s="362"/>
      <c r="R71" s="362" t="s">
        <v>4</v>
      </c>
      <c r="V71" s="377"/>
      <c r="W71" s="377"/>
      <c r="X71" s="377"/>
      <c r="Y71" s="357"/>
      <c r="Z71" s="356"/>
      <c r="AA71" s="355"/>
      <c r="AB71" s="355"/>
    </row>
    <row r="72" spans="1:33" s="354" customFormat="1" ht="24" customHeight="1" x14ac:dyDescent="0.2">
      <c r="A72" s="362" t="s">
        <v>132</v>
      </c>
      <c r="B72" s="362"/>
      <c r="C72" s="362"/>
      <c r="D72" s="362"/>
      <c r="E72" s="374">
        <f>E73+E77</f>
        <v>71944</v>
      </c>
      <c r="F72" s="374">
        <f>F73+F77</f>
        <v>35308</v>
      </c>
      <c r="G72" s="373">
        <f>G73+G77</f>
        <v>36636</v>
      </c>
      <c r="H72" s="374">
        <v>71922</v>
      </c>
      <c r="I72" s="374">
        <v>35301</v>
      </c>
      <c r="J72" s="373">
        <v>36621</v>
      </c>
      <c r="K72" s="408">
        <v>71775</v>
      </c>
      <c r="L72" s="407">
        <v>35172</v>
      </c>
      <c r="M72" s="406">
        <v>36603</v>
      </c>
      <c r="N72" s="408">
        <v>71726</v>
      </c>
      <c r="O72" s="407">
        <f>N72-P72</f>
        <v>35168</v>
      </c>
      <c r="P72" s="406">
        <v>36558</v>
      </c>
      <c r="Q72" s="362" t="s">
        <v>131</v>
      </c>
      <c r="R72" s="362"/>
      <c r="V72" s="377"/>
      <c r="W72" s="377"/>
      <c r="X72" s="377"/>
      <c r="Y72" s="357"/>
      <c r="Z72" s="356"/>
      <c r="AA72" s="355"/>
      <c r="AB72" s="355"/>
    </row>
    <row r="73" spans="1:33" s="354" customFormat="1" ht="24" customHeight="1" x14ac:dyDescent="0.2">
      <c r="A73" s="362"/>
      <c r="B73" s="362" t="s">
        <v>401</v>
      </c>
      <c r="C73" s="362"/>
      <c r="D73" s="362"/>
      <c r="E73" s="411">
        <f>SUM(E74:E76)</f>
        <v>16742</v>
      </c>
      <c r="F73" s="411">
        <f>SUM(F74:F76)</f>
        <v>8171</v>
      </c>
      <c r="G73" s="410">
        <f>SUM(G74:G76)</f>
        <v>8571</v>
      </c>
      <c r="H73" s="411">
        <v>16676</v>
      </c>
      <c r="I73" s="411">
        <v>8154</v>
      </c>
      <c r="J73" s="410">
        <v>8522</v>
      </c>
      <c r="K73" s="408">
        <v>16573</v>
      </c>
      <c r="L73" s="407">
        <v>8089</v>
      </c>
      <c r="M73" s="406">
        <v>8484</v>
      </c>
      <c r="N73" s="408">
        <f>SUM(N74:N76)</f>
        <v>16475</v>
      </c>
      <c r="O73" s="407">
        <f>N73-P73</f>
        <v>8044</v>
      </c>
      <c r="P73" s="407">
        <f>SUM(P74:P76)</f>
        <v>8431</v>
      </c>
      <c r="Q73" s="362"/>
      <c r="R73" s="362" t="s">
        <v>400</v>
      </c>
      <c r="V73" s="377"/>
      <c r="W73" s="377"/>
      <c r="X73" s="377"/>
      <c r="Y73" s="357"/>
      <c r="Z73" s="356"/>
      <c r="AA73" s="355"/>
      <c r="AB73" s="355"/>
    </row>
    <row r="74" spans="1:33" s="354" customFormat="1" ht="24" customHeight="1" x14ac:dyDescent="0.2">
      <c r="A74" s="362"/>
      <c r="B74" s="362" t="s">
        <v>130</v>
      </c>
      <c r="C74" s="362"/>
      <c r="D74" s="362"/>
      <c r="E74" s="411">
        <v>5485</v>
      </c>
      <c r="F74" s="410">
        <v>2690</v>
      </c>
      <c r="G74" s="409">
        <v>2795</v>
      </c>
      <c r="H74" s="411">
        <v>5465</v>
      </c>
      <c r="I74" s="410">
        <v>2680</v>
      </c>
      <c r="J74" s="409">
        <v>2785</v>
      </c>
      <c r="K74" s="408">
        <v>5441</v>
      </c>
      <c r="L74" s="407">
        <v>2661</v>
      </c>
      <c r="M74" s="406">
        <v>2780</v>
      </c>
      <c r="N74" s="408">
        <v>5406</v>
      </c>
      <c r="O74" s="407">
        <f>N74-P74</f>
        <v>2640</v>
      </c>
      <c r="P74" s="407">
        <v>2766</v>
      </c>
      <c r="Q74" s="362"/>
      <c r="R74" s="362" t="s">
        <v>129</v>
      </c>
      <c r="V74" s="377"/>
      <c r="W74" s="377"/>
      <c r="X74" s="377"/>
      <c r="Y74" s="356"/>
    </row>
    <row r="75" spans="1:33" s="354" customFormat="1" ht="24" customHeight="1" x14ac:dyDescent="0.2">
      <c r="A75" s="362"/>
      <c r="B75" s="362" t="s">
        <v>128</v>
      </c>
      <c r="C75" s="362"/>
      <c r="D75" s="362"/>
      <c r="E75" s="411">
        <v>3362</v>
      </c>
      <c r="F75" s="410">
        <v>1559</v>
      </c>
      <c r="G75" s="409">
        <v>1803</v>
      </c>
      <c r="H75" s="411">
        <v>3315</v>
      </c>
      <c r="I75" s="410">
        <v>1539</v>
      </c>
      <c r="J75" s="409">
        <v>1776</v>
      </c>
      <c r="K75" s="408">
        <v>3270</v>
      </c>
      <c r="L75" s="407">
        <v>1516</v>
      </c>
      <c r="M75" s="406">
        <v>1754</v>
      </c>
      <c r="N75" s="408">
        <v>3235</v>
      </c>
      <c r="O75" s="407">
        <f>N75-P75</f>
        <v>1506</v>
      </c>
      <c r="P75" s="406">
        <v>1729</v>
      </c>
      <c r="Q75" s="362"/>
      <c r="R75" s="362" t="s">
        <v>127</v>
      </c>
      <c r="V75" s="376"/>
      <c r="W75" s="376"/>
      <c r="X75" s="376"/>
      <c r="Y75" s="356"/>
      <c r="Z75" s="356"/>
      <c r="AA75" s="355"/>
      <c r="AB75" s="355"/>
    </row>
    <row r="76" spans="1:33" s="354" customFormat="1" ht="24" customHeight="1" x14ac:dyDescent="0.2">
      <c r="A76" s="362"/>
      <c r="B76" s="362" t="s">
        <v>126</v>
      </c>
      <c r="C76" s="362"/>
      <c r="D76" s="362"/>
      <c r="E76" s="411">
        <v>7895</v>
      </c>
      <c r="F76" s="410">
        <v>3922</v>
      </c>
      <c r="G76" s="409">
        <v>3973</v>
      </c>
      <c r="H76" s="411">
        <v>7896</v>
      </c>
      <c r="I76" s="410">
        <v>3935</v>
      </c>
      <c r="J76" s="409">
        <v>3961</v>
      </c>
      <c r="K76" s="408">
        <v>7862</v>
      </c>
      <c r="L76" s="407">
        <v>3912</v>
      </c>
      <c r="M76" s="406">
        <v>3950</v>
      </c>
      <c r="N76" s="408">
        <v>7834</v>
      </c>
      <c r="O76" s="407">
        <f>N76-P76</f>
        <v>3898</v>
      </c>
      <c r="P76" s="406">
        <v>3936</v>
      </c>
      <c r="Q76" s="362"/>
      <c r="R76" s="362" t="s">
        <v>125</v>
      </c>
      <c r="V76" s="364"/>
      <c r="W76" s="364"/>
      <c r="X76" s="364"/>
      <c r="Y76" s="364"/>
      <c r="Z76" s="356"/>
      <c r="AA76" s="355"/>
      <c r="AB76" s="355"/>
    </row>
    <row r="77" spans="1:33" s="354" customFormat="1" ht="24" customHeight="1" x14ac:dyDescent="0.2">
      <c r="A77" s="362"/>
      <c r="B77" s="362" t="s">
        <v>5</v>
      </c>
      <c r="C77" s="362"/>
      <c r="D77" s="24"/>
      <c r="E77" s="411">
        <v>55202</v>
      </c>
      <c r="F77" s="410">
        <v>27137</v>
      </c>
      <c r="G77" s="409">
        <v>28065</v>
      </c>
      <c r="H77" s="411">
        <v>55246</v>
      </c>
      <c r="I77" s="410">
        <v>27147</v>
      </c>
      <c r="J77" s="409">
        <v>28099</v>
      </c>
      <c r="K77" s="408">
        <v>55202</v>
      </c>
      <c r="L77" s="407">
        <v>27083</v>
      </c>
      <c r="M77" s="406">
        <v>28119</v>
      </c>
      <c r="N77" s="408">
        <v>55251</v>
      </c>
      <c r="O77" s="407">
        <f>N77-P77</f>
        <v>27124</v>
      </c>
      <c r="P77" s="406">
        <v>28127</v>
      </c>
      <c r="Q77" s="362"/>
      <c r="R77" s="362" t="s">
        <v>4</v>
      </c>
      <c r="V77" s="377"/>
      <c r="W77" s="377"/>
      <c r="X77" s="377"/>
      <c r="Y77" s="363"/>
      <c r="Z77" s="356"/>
      <c r="AA77" s="355"/>
      <c r="AB77" s="355"/>
    </row>
    <row r="78" spans="1:33" s="354" customFormat="1" ht="37.5" customHeight="1" x14ac:dyDescent="0.2">
      <c r="A78" s="362"/>
      <c r="B78" s="362"/>
      <c r="C78" s="362"/>
      <c r="D78" s="362"/>
      <c r="E78" s="404"/>
      <c r="F78" s="404"/>
      <c r="G78" s="404"/>
      <c r="H78" s="404"/>
      <c r="I78" s="404"/>
      <c r="J78" s="404"/>
      <c r="K78" s="404"/>
      <c r="L78" s="404"/>
      <c r="M78" s="404"/>
      <c r="N78" s="404"/>
      <c r="O78" s="404"/>
      <c r="P78" s="404"/>
      <c r="Q78" s="362"/>
      <c r="R78" s="362"/>
      <c r="S78" s="405"/>
      <c r="V78" s="377"/>
      <c r="W78" s="377"/>
      <c r="X78" s="377"/>
      <c r="Y78" s="357"/>
      <c r="Z78" s="356"/>
      <c r="AA78" s="355"/>
      <c r="AB78" s="355"/>
    </row>
    <row r="79" spans="1:33" s="354" customFormat="1" ht="37.5" customHeight="1" x14ac:dyDescent="0.2">
      <c r="A79" s="362"/>
      <c r="B79" s="362"/>
      <c r="C79" s="362"/>
      <c r="D79" s="362"/>
      <c r="E79" s="404"/>
      <c r="F79" s="404"/>
      <c r="G79" s="404"/>
      <c r="H79" s="404"/>
      <c r="I79" s="404"/>
      <c r="J79" s="404"/>
      <c r="K79" s="404"/>
      <c r="L79" s="404"/>
      <c r="M79" s="404"/>
      <c r="N79" s="404"/>
      <c r="O79" s="404"/>
      <c r="P79" s="404"/>
      <c r="Q79" s="362"/>
      <c r="R79" s="362"/>
      <c r="V79" s="377"/>
      <c r="W79" s="377"/>
      <c r="X79" s="377"/>
      <c r="Y79" s="357"/>
      <c r="Z79" s="356"/>
      <c r="AA79" s="355"/>
      <c r="AB79" s="355"/>
    </row>
    <row r="80" spans="1:33" s="354" customFormat="1" ht="22.9" customHeight="1" x14ac:dyDescent="0.3">
      <c r="A80" s="393" t="s">
        <v>611</v>
      </c>
      <c r="D80" s="364"/>
      <c r="E80" s="364"/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U80" s="379"/>
      <c r="V80" s="377"/>
      <c r="W80" s="377"/>
      <c r="X80" s="377"/>
      <c r="Y80" s="360"/>
      <c r="Z80" s="356"/>
      <c r="AA80" s="355"/>
      <c r="AB80" s="360"/>
    </row>
    <row r="81" spans="1:33" s="354" customFormat="1" ht="22.9" customHeight="1" x14ac:dyDescent="0.3">
      <c r="A81" s="393" t="s">
        <v>610</v>
      </c>
      <c r="B81" s="392"/>
      <c r="C81" s="391"/>
      <c r="D81" s="364"/>
      <c r="E81" s="363"/>
      <c r="F81" s="363"/>
      <c r="G81" s="363"/>
      <c r="H81" s="363"/>
      <c r="I81" s="363"/>
      <c r="J81" s="363"/>
      <c r="K81" s="363"/>
      <c r="L81" s="363"/>
      <c r="M81" s="363"/>
      <c r="N81" s="363"/>
      <c r="O81" s="363"/>
      <c r="P81" s="363"/>
      <c r="Q81" s="363"/>
      <c r="R81" s="363"/>
      <c r="U81" s="379"/>
      <c r="V81" s="377"/>
      <c r="W81" s="377"/>
      <c r="X81" s="377"/>
      <c r="Y81" s="360"/>
      <c r="Z81" s="356"/>
      <c r="AA81" s="355"/>
      <c r="AB81" s="360"/>
    </row>
    <row r="82" spans="1:33" s="354" customFormat="1" ht="10.15" customHeight="1" x14ac:dyDescent="0.2">
      <c r="V82" s="377"/>
      <c r="W82" s="377"/>
      <c r="X82" s="377"/>
      <c r="Y82" s="357"/>
      <c r="Z82" s="356"/>
      <c r="AA82" s="355"/>
      <c r="AB82" s="355"/>
    </row>
    <row r="83" spans="1:33" s="354" customFormat="1" ht="24" customHeight="1" x14ac:dyDescent="0.2">
      <c r="A83" s="332" t="s">
        <v>609</v>
      </c>
      <c r="B83" s="332"/>
      <c r="C83" s="332"/>
      <c r="D83" s="331"/>
      <c r="E83" s="390" t="s">
        <v>608</v>
      </c>
      <c r="F83" s="389"/>
      <c r="G83" s="388"/>
      <c r="H83" s="390" t="s">
        <v>607</v>
      </c>
      <c r="I83" s="389"/>
      <c r="J83" s="388"/>
      <c r="K83" s="390" t="s">
        <v>563</v>
      </c>
      <c r="L83" s="389"/>
      <c r="M83" s="388"/>
      <c r="N83" s="390" t="s">
        <v>562</v>
      </c>
      <c r="O83" s="389"/>
      <c r="P83" s="388"/>
      <c r="Q83" s="324" t="s">
        <v>233</v>
      </c>
      <c r="R83" s="323"/>
      <c r="V83" s="377"/>
      <c r="W83" s="377"/>
      <c r="X83" s="377"/>
      <c r="Y83" s="357"/>
      <c r="Z83" s="356"/>
      <c r="AA83" s="355"/>
      <c r="AB83" s="355"/>
    </row>
    <row r="84" spans="1:33" s="354" customFormat="1" ht="24" customHeight="1" x14ac:dyDescent="0.2">
      <c r="A84" s="316"/>
      <c r="B84" s="316"/>
      <c r="C84" s="316"/>
      <c r="D84" s="315"/>
      <c r="E84" s="383" t="s">
        <v>224</v>
      </c>
      <c r="F84" s="384" t="s">
        <v>353</v>
      </c>
      <c r="G84" s="385" t="s">
        <v>352</v>
      </c>
      <c r="H84" s="383" t="s">
        <v>224</v>
      </c>
      <c r="I84" s="384" t="s">
        <v>353</v>
      </c>
      <c r="J84" s="385" t="s">
        <v>352</v>
      </c>
      <c r="K84" s="383" t="s">
        <v>224</v>
      </c>
      <c r="L84" s="384" t="s">
        <v>353</v>
      </c>
      <c r="M84" s="385" t="s">
        <v>352</v>
      </c>
      <c r="N84" s="383" t="s">
        <v>224</v>
      </c>
      <c r="O84" s="384" t="s">
        <v>353</v>
      </c>
      <c r="P84" s="385" t="s">
        <v>352</v>
      </c>
      <c r="Q84" s="312"/>
      <c r="R84" s="311"/>
      <c r="V84" s="377"/>
      <c r="W84" s="377"/>
      <c r="X84" s="377"/>
      <c r="Y84" s="357"/>
      <c r="Z84" s="356"/>
      <c r="AA84" s="355"/>
      <c r="AB84" s="355"/>
    </row>
    <row r="85" spans="1:33" s="354" customFormat="1" ht="24" customHeight="1" x14ac:dyDescent="0.2">
      <c r="A85" s="310"/>
      <c r="B85" s="310"/>
      <c r="C85" s="310"/>
      <c r="D85" s="309"/>
      <c r="E85" s="381" t="s">
        <v>196</v>
      </c>
      <c r="F85" s="381" t="s">
        <v>365</v>
      </c>
      <c r="G85" s="382" t="s">
        <v>364</v>
      </c>
      <c r="H85" s="381" t="s">
        <v>196</v>
      </c>
      <c r="I85" s="381" t="s">
        <v>365</v>
      </c>
      <c r="J85" s="382" t="s">
        <v>364</v>
      </c>
      <c r="K85" s="381" t="s">
        <v>196</v>
      </c>
      <c r="L85" s="381" t="s">
        <v>365</v>
      </c>
      <c r="M85" s="382" t="s">
        <v>364</v>
      </c>
      <c r="N85" s="381" t="s">
        <v>196</v>
      </c>
      <c r="O85" s="381" t="s">
        <v>365</v>
      </c>
      <c r="P85" s="382" t="s">
        <v>364</v>
      </c>
      <c r="Q85" s="305"/>
      <c r="R85" s="304"/>
      <c r="V85" s="377"/>
      <c r="W85" s="377"/>
      <c r="X85" s="377"/>
      <c r="Y85" s="357"/>
      <c r="Z85" s="356"/>
      <c r="AA85" s="355"/>
      <c r="AB85" s="355"/>
    </row>
    <row r="86" spans="1:33" s="354" customFormat="1" ht="18" customHeight="1" x14ac:dyDescent="0.2">
      <c r="A86" s="362" t="s">
        <v>124</v>
      </c>
      <c r="B86" s="362"/>
      <c r="C86" s="362"/>
      <c r="D86" s="362"/>
      <c r="E86" s="374">
        <f>E87+E94</f>
        <v>127224</v>
      </c>
      <c r="F86" s="374">
        <f>F87+F94</f>
        <v>62442</v>
      </c>
      <c r="G86" s="380">
        <f>G87+G94</f>
        <v>64782</v>
      </c>
      <c r="H86" s="374">
        <v>127251</v>
      </c>
      <c r="I86" s="374">
        <v>62445</v>
      </c>
      <c r="J86" s="380">
        <v>64806</v>
      </c>
      <c r="K86" s="374">
        <v>127218</v>
      </c>
      <c r="L86" s="374">
        <v>62338</v>
      </c>
      <c r="M86" s="380">
        <v>64880</v>
      </c>
      <c r="N86" s="374">
        <v>127184</v>
      </c>
      <c r="O86" s="374">
        <v>62308</v>
      </c>
      <c r="P86" s="380">
        <v>64876</v>
      </c>
      <c r="Q86" s="362" t="s">
        <v>123</v>
      </c>
      <c r="R86" s="362"/>
      <c r="V86" s="376"/>
      <c r="W86" s="376"/>
      <c r="X86" s="376"/>
      <c r="Y86" s="378"/>
      <c r="Z86" s="356"/>
      <c r="AA86" s="355"/>
      <c r="AB86" s="355"/>
    </row>
    <row r="87" spans="1:33" s="354" customFormat="1" ht="18" customHeight="1" x14ac:dyDescent="0.2">
      <c r="A87" s="362"/>
      <c r="B87" s="362" t="s">
        <v>401</v>
      </c>
      <c r="C87" s="362"/>
      <c r="D87" s="362"/>
      <c r="E87" s="374">
        <f>SUM(E88:E93)</f>
        <v>39988</v>
      </c>
      <c r="F87" s="374">
        <f>SUM(F88:F93)</f>
        <v>19485</v>
      </c>
      <c r="G87" s="373">
        <f>SUM(G88:G93)</f>
        <v>20503</v>
      </c>
      <c r="H87" s="374">
        <v>39978</v>
      </c>
      <c r="I87" s="374">
        <v>19491</v>
      </c>
      <c r="J87" s="373">
        <v>20487</v>
      </c>
      <c r="K87" s="374">
        <v>40033</v>
      </c>
      <c r="L87" s="374">
        <v>19515</v>
      </c>
      <c r="M87" s="373">
        <v>20518</v>
      </c>
      <c r="N87" s="374">
        <v>40033</v>
      </c>
      <c r="O87" s="374">
        <v>19517</v>
      </c>
      <c r="P87" s="373">
        <v>20516</v>
      </c>
      <c r="Q87" s="362"/>
      <c r="R87" s="362" t="s">
        <v>400</v>
      </c>
      <c r="V87" s="355"/>
      <c r="W87" s="355"/>
      <c r="X87" s="355"/>
      <c r="Y87" s="356"/>
      <c r="Z87" s="356"/>
      <c r="AA87" s="355"/>
      <c r="AB87" s="355"/>
    </row>
    <row r="88" spans="1:33" s="354" customFormat="1" ht="18" customHeight="1" x14ac:dyDescent="0.2">
      <c r="A88" s="362"/>
      <c r="B88" s="362" t="s">
        <v>122</v>
      </c>
      <c r="C88" s="362"/>
      <c r="D88" s="362"/>
      <c r="E88" s="374">
        <v>9804</v>
      </c>
      <c r="F88" s="373">
        <v>4723</v>
      </c>
      <c r="G88" s="373">
        <v>5081</v>
      </c>
      <c r="H88" s="374">
        <v>9770</v>
      </c>
      <c r="I88" s="373">
        <v>4710</v>
      </c>
      <c r="J88" s="373">
        <v>5060</v>
      </c>
      <c r="K88" s="374">
        <v>9725</v>
      </c>
      <c r="L88" s="373">
        <v>4683</v>
      </c>
      <c r="M88" s="373">
        <v>5042</v>
      </c>
      <c r="N88" s="374">
        <v>9730</v>
      </c>
      <c r="O88" s="374">
        <v>4672</v>
      </c>
      <c r="P88" s="373">
        <v>5058</v>
      </c>
      <c r="Q88" s="362"/>
      <c r="R88" s="362" t="s">
        <v>121</v>
      </c>
      <c r="V88" s="377"/>
      <c r="W88" s="377"/>
      <c r="X88" s="377"/>
      <c r="Y88" s="357"/>
      <c r="Z88" s="356"/>
      <c r="AA88" s="355"/>
      <c r="AB88" s="355"/>
    </row>
    <row r="89" spans="1:33" s="354" customFormat="1" ht="18" customHeight="1" x14ac:dyDescent="0.2">
      <c r="A89" s="362"/>
      <c r="B89" s="362" t="s">
        <v>120</v>
      </c>
      <c r="C89" s="362"/>
      <c r="D89" s="362"/>
      <c r="E89" s="374">
        <v>3545</v>
      </c>
      <c r="F89" s="373">
        <v>1683</v>
      </c>
      <c r="G89" s="373">
        <v>1862</v>
      </c>
      <c r="H89" s="374">
        <v>3531</v>
      </c>
      <c r="I89" s="373">
        <v>1672</v>
      </c>
      <c r="J89" s="373">
        <v>1859</v>
      </c>
      <c r="K89" s="374">
        <v>3521</v>
      </c>
      <c r="L89" s="373">
        <v>1676</v>
      </c>
      <c r="M89" s="373">
        <v>1845</v>
      </c>
      <c r="N89" s="374">
        <v>3482</v>
      </c>
      <c r="O89" s="374">
        <v>1656</v>
      </c>
      <c r="P89" s="373">
        <v>1826</v>
      </c>
      <c r="Q89" s="362"/>
      <c r="R89" s="362" t="s">
        <v>119</v>
      </c>
      <c r="V89" s="377"/>
      <c r="W89" s="377"/>
      <c r="X89" s="377"/>
      <c r="Y89" s="357"/>
      <c r="Z89" s="356"/>
      <c r="AA89" s="355"/>
      <c r="AB89" s="355"/>
    </row>
    <row r="90" spans="1:33" s="354" customFormat="1" ht="18" customHeight="1" x14ac:dyDescent="0.2">
      <c r="A90" s="362"/>
      <c r="B90" s="362" t="s">
        <v>118</v>
      </c>
      <c r="C90" s="362"/>
      <c r="D90" s="362"/>
      <c r="E90" s="374">
        <v>1982</v>
      </c>
      <c r="F90" s="373">
        <v>966</v>
      </c>
      <c r="G90" s="373">
        <v>1016</v>
      </c>
      <c r="H90" s="374">
        <v>1973</v>
      </c>
      <c r="I90" s="373">
        <v>965</v>
      </c>
      <c r="J90" s="373">
        <v>1008</v>
      </c>
      <c r="K90" s="374">
        <v>1970</v>
      </c>
      <c r="L90" s="373">
        <v>975</v>
      </c>
      <c r="M90" s="373">
        <v>995</v>
      </c>
      <c r="N90" s="374">
        <v>1951</v>
      </c>
      <c r="O90" s="374">
        <v>966</v>
      </c>
      <c r="P90" s="373">
        <v>985</v>
      </c>
      <c r="Q90" s="362"/>
      <c r="R90" s="362" t="s">
        <v>117</v>
      </c>
      <c r="V90" s="377"/>
      <c r="W90" s="377"/>
      <c r="X90" s="377"/>
      <c r="Y90" s="357"/>
      <c r="Z90" s="356"/>
      <c r="AA90" s="355"/>
      <c r="AB90" s="355"/>
    </row>
    <row r="91" spans="1:33" s="364" customFormat="1" ht="18" customHeight="1" x14ac:dyDescent="0.2">
      <c r="A91" s="362"/>
      <c r="B91" s="362" t="s">
        <v>116</v>
      </c>
      <c r="C91" s="379"/>
      <c r="D91" s="379"/>
      <c r="E91" s="374">
        <v>3571</v>
      </c>
      <c r="F91" s="373">
        <v>1690</v>
      </c>
      <c r="G91" s="395">
        <v>1881</v>
      </c>
      <c r="H91" s="374">
        <v>3572</v>
      </c>
      <c r="I91" s="373">
        <v>1692</v>
      </c>
      <c r="J91" s="395">
        <v>1880</v>
      </c>
      <c r="K91" s="374">
        <v>3608</v>
      </c>
      <c r="L91" s="373">
        <v>1712</v>
      </c>
      <c r="M91" s="395">
        <v>1896</v>
      </c>
      <c r="N91" s="374">
        <v>3608</v>
      </c>
      <c r="O91" s="374">
        <v>1713</v>
      </c>
      <c r="P91" s="373">
        <v>1895</v>
      </c>
      <c r="Q91" s="379"/>
      <c r="R91" s="362" t="s">
        <v>115</v>
      </c>
      <c r="U91" s="354"/>
      <c r="V91" s="377"/>
      <c r="W91" s="377"/>
      <c r="X91" s="377"/>
      <c r="Y91" s="357"/>
      <c r="Z91" s="356"/>
      <c r="AA91" s="355"/>
      <c r="AB91" s="355"/>
      <c r="AC91" s="354"/>
      <c r="AD91" s="354"/>
      <c r="AE91" s="354"/>
      <c r="AF91" s="354"/>
      <c r="AG91" s="354"/>
    </row>
    <row r="92" spans="1:33" s="363" customFormat="1" ht="18" customHeight="1" x14ac:dyDescent="0.2">
      <c r="A92" s="362"/>
      <c r="B92" s="362" t="s">
        <v>114</v>
      </c>
      <c r="C92" s="362"/>
      <c r="D92" s="24"/>
      <c r="E92" s="374">
        <v>12538</v>
      </c>
      <c r="F92" s="373">
        <v>6237</v>
      </c>
      <c r="G92" s="395">
        <v>6301</v>
      </c>
      <c r="H92" s="374">
        <v>12581</v>
      </c>
      <c r="I92" s="373">
        <v>6251</v>
      </c>
      <c r="J92" s="395">
        <v>6330</v>
      </c>
      <c r="K92" s="374">
        <v>12652</v>
      </c>
      <c r="L92" s="373">
        <v>6287</v>
      </c>
      <c r="M92" s="395">
        <v>6365</v>
      </c>
      <c r="N92" s="374">
        <v>12684</v>
      </c>
      <c r="O92" s="374">
        <v>6304</v>
      </c>
      <c r="P92" s="373">
        <v>6380</v>
      </c>
      <c r="Q92" s="362"/>
      <c r="R92" s="362" t="s">
        <v>113</v>
      </c>
      <c r="U92" s="354"/>
      <c r="V92" s="377"/>
      <c r="W92" s="377"/>
      <c r="X92" s="377"/>
      <c r="Y92" s="357"/>
      <c r="Z92" s="356"/>
      <c r="AA92" s="355"/>
      <c r="AB92" s="355"/>
      <c r="AC92" s="354"/>
      <c r="AD92" s="354"/>
      <c r="AE92" s="354"/>
      <c r="AF92" s="354"/>
      <c r="AG92" s="354"/>
    </row>
    <row r="93" spans="1:33" s="354" customFormat="1" ht="18" customHeight="1" x14ac:dyDescent="0.2">
      <c r="A93" s="396"/>
      <c r="B93" s="362" t="s">
        <v>112</v>
      </c>
      <c r="C93" s="396"/>
      <c r="D93" s="396"/>
      <c r="E93" s="374">
        <v>8548</v>
      </c>
      <c r="F93" s="373">
        <v>4186</v>
      </c>
      <c r="G93" s="395">
        <v>4362</v>
      </c>
      <c r="H93" s="374">
        <v>8551</v>
      </c>
      <c r="I93" s="373">
        <v>4201</v>
      </c>
      <c r="J93" s="395">
        <v>4350</v>
      </c>
      <c r="K93" s="374">
        <v>8557</v>
      </c>
      <c r="L93" s="373">
        <v>4182</v>
      </c>
      <c r="M93" s="395">
        <v>4375</v>
      </c>
      <c r="N93" s="374">
        <v>8578</v>
      </c>
      <c r="O93" s="374">
        <v>4206</v>
      </c>
      <c r="P93" s="373">
        <v>4372</v>
      </c>
      <c r="Q93" s="362"/>
      <c r="R93" s="362" t="s">
        <v>111</v>
      </c>
      <c r="V93" s="377"/>
      <c r="W93" s="377"/>
      <c r="X93" s="377"/>
      <c r="Y93" s="357"/>
      <c r="Z93" s="356"/>
      <c r="AA93" s="355"/>
      <c r="AB93" s="355"/>
    </row>
    <row r="94" spans="1:33" s="360" customFormat="1" ht="18" customHeight="1" x14ac:dyDescent="0.2">
      <c r="A94" s="362"/>
      <c r="B94" s="362" t="s">
        <v>5</v>
      </c>
      <c r="C94" s="362"/>
      <c r="D94" s="24"/>
      <c r="E94" s="374">
        <v>87236</v>
      </c>
      <c r="F94" s="373">
        <v>42957</v>
      </c>
      <c r="G94" s="395">
        <v>44279</v>
      </c>
      <c r="H94" s="374">
        <v>87273</v>
      </c>
      <c r="I94" s="373">
        <v>42954</v>
      </c>
      <c r="J94" s="395">
        <v>44319</v>
      </c>
      <c r="K94" s="374">
        <v>87185</v>
      </c>
      <c r="L94" s="373">
        <v>42823</v>
      </c>
      <c r="M94" s="395">
        <v>44362</v>
      </c>
      <c r="N94" s="374">
        <v>87151</v>
      </c>
      <c r="O94" s="374">
        <v>42791</v>
      </c>
      <c r="P94" s="373">
        <v>44360</v>
      </c>
      <c r="Q94" s="362"/>
      <c r="R94" s="362" t="s">
        <v>4</v>
      </c>
      <c r="U94" s="354"/>
      <c r="V94" s="377"/>
      <c r="W94" s="377"/>
      <c r="X94" s="377"/>
      <c r="Y94" s="357"/>
      <c r="Z94" s="356"/>
      <c r="AA94" s="355"/>
      <c r="AB94" s="355"/>
      <c r="AC94" s="354"/>
      <c r="AD94" s="354"/>
      <c r="AE94" s="354"/>
      <c r="AF94" s="354"/>
      <c r="AG94" s="354"/>
    </row>
    <row r="95" spans="1:33" s="360" customFormat="1" ht="18" customHeight="1" x14ac:dyDescent="0.2">
      <c r="A95" s="362" t="s">
        <v>110</v>
      </c>
      <c r="B95" s="362"/>
      <c r="C95" s="398"/>
      <c r="D95" s="362"/>
      <c r="E95" s="373">
        <f>E96+E99</f>
        <v>43288</v>
      </c>
      <c r="F95" s="373">
        <f>F96+F99</f>
        <v>21520</v>
      </c>
      <c r="G95" s="373">
        <f>G96+G99</f>
        <v>21768</v>
      </c>
      <c r="H95" s="373">
        <v>43300</v>
      </c>
      <c r="I95" s="373">
        <v>21522</v>
      </c>
      <c r="J95" s="373">
        <v>21778</v>
      </c>
      <c r="K95" s="373">
        <v>43354</v>
      </c>
      <c r="L95" s="373">
        <v>21541</v>
      </c>
      <c r="M95" s="373">
        <v>21813</v>
      </c>
      <c r="N95" s="373">
        <v>43281</v>
      </c>
      <c r="O95" s="374">
        <v>21514</v>
      </c>
      <c r="P95" s="373">
        <v>21767</v>
      </c>
      <c r="Q95" s="362" t="s">
        <v>612</v>
      </c>
      <c r="R95" s="398"/>
      <c r="U95" s="354"/>
      <c r="V95" s="376"/>
      <c r="W95" s="376"/>
      <c r="X95" s="376"/>
      <c r="Y95" s="378"/>
      <c r="Z95" s="356"/>
      <c r="AA95" s="355"/>
      <c r="AB95" s="355"/>
      <c r="AC95" s="354"/>
      <c r="AD95" s="354"/>
      <c r="AE95" s="354"/>
      <c r="AF95" s="354"/>
      <c r="AG95" s="354"/>
    </row>
    <row r="96" spans="1:33" s="360" customFormat="1" ht="18" customHeight="1" x14ac:dyDescent="0.2">
      <c r="A96" s="362"/>
      <c r="B96" s="362" t="s">
        <v>401</v>
      </c>
      <c r="C96" s="362"/>
      <c r="D96" s="362"/>
      <c r="E96" s="374">
        <f>SUM(E97:E98)</f>
        <v>10122</v>
      </c>
      <c r="F96" s="374">
        <f>SUM(F97:F98)</f>
        <v>4947</v>
      </c>
      <c r="G96" s="373">
        <f>SUM(G97:G98)</f>
        <v>5175</v>
      </c>
      <c r="H96" s="374">
        <v>10099</v>
      </c>
      <c r="I96" s="374">
        <v>4949</v>
      </c>
      <c r="J96" s="373">
        <v>5150</v>
      </c>
      <c r="K96" s="374">
        <v>10060</v>
      </c>
      <c r="L96" s="374">
        <v>4924</v>
      </c>
      <c r="M96" s="373">
        <v>5136</v>
      </c>
      <c r="N96" s="374">
        <v>9998</v>
      </c>
      <c r="O96" s="374">
        <v>4887</v>
      </c>
      <c r="P96" s="373">
        <v>5111</v>
      </c>
      <c r="Q96" s="362"/>
      <c r="R96" s="362" t="s">
        <v>400</v>
      </c>
      <c r="U96" s="354"/>
      <c r="AA96" s="355"/>
      <c r="AB96" s="355"/>
      <c r="AC96" s="354"/>
      <c r="AD96" s="354"/>
      <c r="AE96" s="354"/>
      <c r="AF96" s="354"/>
      <c r="AG96" s="354"/>
    </row>
    <row r="97" spans="1:33" s="354" customFormat="1" ht="18" customHeight="1" x14ac:dyDescent="0.2">
      <c r="A97" s="362"/>
      <c r="B97" s="362" t="s">
        <v>108</v>
      </c>
      <c r="C97" s="362"/>
      <c r="D97" s="362"/>
      <c r="E97" s="374">
        <v>5307</v>
      </c>
      <c r="F97" s="373">
        <v>2551</v>
      </c>
      <c r="G97" s="395">
        <v>2756</v>
      </c>
      <c r="H97" s="374">
        <v>5288</v>
      </c>
      <c r="I97" s="373">
        <v>2546</v>
      </c>
      <c r="J97" s="395">
        <v>2742</v>
      </c>
      <c r="K97" s="374">
        <v>5247</v>
      </c>
      <c r="L97" s="373">
        <v>2524</v>
      </c>
      <c r="M97" s="395">
        <v>2723</v>
      </c>
      <c r="N97" s="374">
        <v>5205</v>
      </c>
      <c r="O97" s="374">
        <v>2493</v>
      </c>
      <c r="P97" s="373">
        <v>2712</v>
      </c>
      <c r="Q97" s="362"/>
      <c r="R97" s="362" t="s">
        <v>107</v>
      </c>
      <c r="V97" s="377"/>
      <c r="W97" s="377"/>
      <c r="X97" s="377"/>
      <c r="Y97" s="357"/>
      <c r="Z97" s="356"/>
      <c r="AA97" s="355"/>
      <c r="AB97" s="355"/>
    </row>
    <row r="98" spans="1:33" s="354" customFormat="1" ht="18" customHeight="1" x14ac:dyDescent="0.2">
      <c r="A98" s="362"/>
      <c r="B98" s="362" t="s">
        <v>106</v>
      </c>
      <c r="C98" s="362"/>
      <c r="D98" s="362"/>
      <c r="E98" s="374">
        <v>4815</v>
      </c>
      <c r="F98" s="373">
        <v>2396</v>
      </c>
      <c r="G98" s="395">
        <v>2419</v>
      </c>
      <c r="H98" s="374">
        <v>4811</v>
      </c>
      <c r="I98" s="373">
        <v>2403</v>
      </c>
      <c r="J98" s="395">
        <v>2408</v>
      </c>
      <c r="K98" s="374">
        <v>4813</v>
      </c>
      <c r="L98" s="373">
        <v>2400</v>
      </c>
      <c r="M98" s="395">
        <v>2413</v>
      </c>
      <c r="N98" s="374">
        <v>4793</v>
      </c>
      <c r="O98" s="374">
        <v>2394</v>
      </c>
      <c r="P98" s="373">
        <v>2399</v>
      </c>
      <c r="Q98" s="362"/>
      <c r="R98" s="362" t="s">
        <v>105</v>
      </c>
      <c r="V98" s="377"/>
      <c r="W98" s="377"/>
      <c r="X98" s="377"/>
      <c r="Y98" s="357"/>
      <c r="Z98" s="356"/>
      <c r="AA98" s="355"/>
      <c r="AB98" s="355"/>
    </row>
    <row r="99" spans="1:33" s="354" customFormat="1" ht="18" customHeight="1" x14ac:dyDescent="0.2">
      <c r="A99" s="362"/>
      <c r="B99" s="362" t="s">
        <v>5</v>
      </c>
      <c r="C99" s="362"/>
      <c r="D99" s="362"/>
      <c r="E99" s="374">
        <v>33166</v>
      </c>
      <c r="F99" s="373">
        <v>16573</v>
      </c>
      <c r="G99" s="395">
        <v>16593</v>
      </c>
      <c r="H99" s="374">
        <v>33201</v>
      </c>
      <c r="I99" s="373">
        <v>16573</v>
      </c>
      <c r="J99" s="395">
        <v>16628</v>
      </c>
      <c r="K99" s="374">
        <v>33294</v>
      </c>
      <c r="L99" s="373">
        <v>16617</v>
      </c>
      <c r="M99" s="395">
        <v>16677</v>
      </c>
      <c r="N99" s="374">
        <v>33283</v>
      </c>
      <c r="O99" s="374">
        <v>16627</v>
      </c>
      <c r="P99" s="373">
        <v>16656</v>
      </c>
      <c r="Q99" s="362"/>
      <c r="R99" s="362" t="s">
        <v>4</v>
      </c>
      <c r="V99" s="377"/>
      <c r="W99" s="377"/>
      <c r="X99" s="377"/>
      <c r="Y99" s="357"/>
      <c r="Z99" s="356"/>
      <c r="AA99" s="355"/>
      <c r="AB99" s="355"/>
    </row>
    <row r="100" spans="1:33" s="354" customFormat="1" ht="18" customHeight="1" x14ac:dyDescent="0.2">
      <c r="A100" s="362" t="s">
        <v>104</v>
      </c>
      <c r="B100" s="362"/>
      <c r="C100" s="362"/>
      <c r="D100" s="362"/>
      <c r="E100" s="373">
        <f>E101+E103</f>
        <v>83043</v>
      </c>
      <c r="F100" s="373">
        <f>F101+F103</f>
        <v>41473</v>
      </c>
      <c r="G100" s="373">
        <f>G101+G103</f>
        <v>41570</v>
      </c>
      <c r="H100" s="373">
        <v>83009</v>
      </c>
      <c r="I100" s="373">
        <v>41430</v>
      </c>
      <c r="J100" s="373">
        <v>41579</v>
      </c>
      <c r="K100" s="373">
        <v>82956</v>
      </c>
      <c r="L100" s="373">
        <v>41293</v>
      </c>
      <c r="M100" s="373">
        <v>41663</v>
      </c>
      <c r="N100" s="373">
        <v>82686</v>
      </c>
      <c r="O100" s="374">
        <v>41167</v>
      </c>
      <c r="P100" s="373">
        <v>41519</v>
      </c>
      <c r="Q100" s="362" t="s">
        <v>103</v>
      </c>
      <c r="R100" s="362"/>
      <c r="V100" s="376"/>
      <c r="W100" s="376"/>
      <c r="X100" s="376"/>
      <c r="Y100" s="378"/>
      <c r="Z100" s="356"/>
      <c r="AA100" s="355"/>
      <c r="AB100" s="355"/>
    </row>
    <row r="101" spans="1:33" s="354" customFormat="1" ht="18" customHeight="1" x14ac:dyDescent="0.2">
      <c r="A101" s="362"/>
      <c r="B101" s="362" t="s">
        <v>401</v>
      </c>
      <c r="C101" s="362"/>
      <c r="D101" s="362"/>
      <c r="E101" s="374">
        <v>14035</v>
      </c>
      <c r="F101" s="373">
        <v>6787</v>
      </c>
      <c r="G101" s="395">
        <v>7248</v>
      </c>
      <c r="H101" s="374">
        <v>13978</v>
      </c>
      <c r="I101" s="373">
        <v>6731</v>
      </c>
      <c r="J101" s="395">
        <v>7247</v>
      </c>
      <c r="K101" s="374">
        <v>13873</v>
      </c>
      <c r="L101" s="373">
        <v>6660</v>
      </c>
      <c r="M101" s="395">
        <v>7213</v>
      </c>
      <c r="N101" s="374">
        <v>13664</v>
      </c>
      <c r="O101" s="373">
        <v>6570</v>
      </c>
      <c r="P101" s="373">
        <v>7094</v>
      </c>
      <c r="Q101" s="362"/>
      <c r="R101" s="362" t="s">
        <v>400</v>
      </c>
      <c r="Z101" s="356"/>
      <c r="AA101" s="355"/>
      <c r="AB101" s="355"/>
    </row>
    <row r="102" spans="1:33" s="354" customFormat="1" ht="18" customHeight="1" x14ac:dyDescent="0.2">
      <c r="A102" s="362"/>
      <c r="B102" s="362" t="s">
        <v>102</v>
      </c>
      <c r="C102" s="362"/>
      <c r="D102" s="362"/>
      <c r="E102" s="374">
        <v>14035</v>
      </c>
      <c r="F102" s="373">
        <v>6787</v>
      </c>
      <c r="G102" s="395">
        <v>7248</v>
      </c>
      <c r="H102" s="374">
        <v>13978</v>
      </c>
      <c r="I102" s="373">
        <v>6731</v>
      </c>
      <c r="J102" s="395">
        <v>7247</v>
      </c>
      <c r="K102" s="374">
        <v>13873</v>
      </c>
      <c r="L102" s="373">
        <v>6660</v>
      </c>
      <c r="M102" s="395">
        <v>7213</v>
      </c>
      <c r="N102" s="374">
        <v>13664</v>
      </c>
      <c r="O102" s="373">
        <v>6570</v>
      </c>
      <c r="P102" s="395">
        <v>7094</v>
      </c>
      <c r="Q102" s="362"/>
      <c r="R102" s="362" t="s">
        <v>101</v>
      </c>
      <c r="V102" s="377"/>
      <c r="W102" s="377"/>
      <c r="X102" s="377"/>
      <c r="Y102" s="357"/>
      <c r="Z102" s="356"/>
      <c r="AA102" s="355"/>
      <c r="AB102" s="355"/>
    </row>
    <row r="103" spans="1:33" s="354" customFormat="1" ht="18" customHeight="1" x14ac:dyDescent="0.2">
      <c r="A103" s="362"/>
      <c r="B103" s="362" t="s">
        <v>5</v>
      </c>
      <c r="C103" s="362"/>
      <c r="D103" s="362"/>
      <c r="E103" s="374">
        <v>69008</v>
      </c>
      <c r="F103" s="373">
        <v>34686</v>
      </c>
      <c r="G103" s="395">
        <v>34322</v>
      </c>
      <c r="H103" s="374">
        <v>69031</v>
      </c>
      <c r="I103" s="373">
        <v>34699</v>
      </c>
      <c r="J103" s="395">
        <v>34332</v>
      </c>
      <c r="K103" s="374">
        <v>69083</v>
      </c>
      <c r="L103" s="373">
        <v>34633</v>
      </c>
      <c r="M103" s="395">
        <v>34450</v>
      </c>
      <c r="N103" s="374">
        <v>69022</v>
      </c>
      <c r="O103" s="373">
        <v>34597</v>
      </c>
      <c r="P103" s="395">
        <v>34425</v>
      </c>
      <c r="Q103" s="362"/>
      <c r="R103" s="362" t="s">
        <v>4</v>
      </c>
      <c r="V103" s="377"/>
      <c r="W103" s="377"/>
      <c r="X103" s="377"/>
      <c r="Y103" s="357"/>
      <c r="Z103" s="356"/>
      <c r="AA103" s="355"/>
      <c r="AB103" s="355"/>
    </row>
    <row r="104" spans="1:33" s="354" customFormat="1" ht="18" customHeight="1" x14ac:dyDescent="0.2">
      <c r="A104" s="362" t="s">
        <v>100</v>
      </c>
      <c r="B104" s="362"/>
      <c r="C104" s="362"/>
      <c r="D104" s="362"/>
      <c r="E104" s="373">
        <f>E105+E107</f>
        <v>77797</v>
      </c>
      <c r="F104" s="373">
        <f>F105+F107</f>
        <v>38749</v>
      </c>
      <c r="G104" s="373">
        <f>G105+G107</f>
        <v>39048</v>
      </c>
      <c r="H104" s="373">
        <v>77787</v>
      </c>
      <c r="I104" s="373">
        <v>38719</v>
      </c>
      <c r="J104" s="373">
        <v>39068</v>
      </c>
      <c r="K104" s="373">
        <v>77767</v>
      </c>
      <c r="L104" s="373">
        <v>38669</v>
      </c>
      <c r="M104" s="373">
        <v>39098</v>
      </c>
      <c r="N104" s="373">
        <v>77634</v>
      </c>
      <c r="O104" s="373">
        <v>38570</v>
      </c>
      <c r="P104" s="373">
        <v>39064</v>
      </c>
      <c r="Q104" s="362" t="s">
        <v>99</v>
      </c>
      <c r="R104" s="362"/>
      <c r="V104" s="376"/>
      <c r="W104" s="376"/>
      <c r="X104" s="376"/>
      <c r="Y104" s="378"/>
      <c r="Z104" s="356"/>
      <c r="AA104" s="355"/>
      <c r="AB104" s="355"/>
    </row>
    <row r="105" spans="1:33" s="354" customFormat="1" ht="18" customHeight="1" x14ac:dyDescent="0.2">
      <c r="A105" s="362"/>
      <c r="B105" s="362" t="s">
        <v>401</v>
      </c>
      <c r="C105" s="362"/>
      <c r="D105" s="362"/>
      <c r="E105" s="374">
        <v>6186</v>
      </c>
      <c r="F105" s="373">
        <v>3014</v>
      </c>
      <c r="G105" s="395">
        <v>3172</v>
      </c>
      <c r="H105" s="374">
        <v>6146</v>
      </c>
      <c r="I105" s="373">
        <v>2990</v>
      </c>
      <c r="J105" s="395">
        <v>3156</v>
      </c>
      <c r="K105" s="374">
        <v>6134</v>
      </c>
      <c r="L105" s="373">
        <v>2982</v>
      </c>
      <c r="M105" s="395">
        <v>3152</v>
      </c>
      <c r="N105" s="374">
        <v>6130</v>
      </c>
      <c r="O105" s="373">
        <v>2980</v>
      </c>
      <c r="P105" s="395">
        <v>3150</v>
      </c>
      <c r="Q105" s="362"/>
      <c r="R105" s="362" t="s">
        <v>400</v>
      </c>
      <c r="V105" s="376"/>
      <c r="W105" s="376"/>
      <c r="X105" s="376"/>
      <c r="Z105" s="356"/>
      <c r="AA105" s="355"/>
      <c r="AB105" s="355"/>
    </row>
    <row r="106" spans="1:33" s="354" customFormat="1" ht="18" customHeight="1" x14ac:dyDescent="0.2">
      <c r="A106" s="362"/>
      <c r="B106" s="362" t="s">
        <v>98</v>
      </c>
      <c r="C106" s="362"/>
      <c r="D106" s="362"/>
      <c r="E106" s="374">
        <v>6186</v>
      </c>
      <c r="F106" s="373">
        <v>3014</v>
      </c>
      <c r="G106" s="395">
        <v>3172</v>
      </c>
      <c r="H106" s="374">
        <v>6146</v>
      </c>
      <c r="I106" s="373">
        <v>2990</v>
      </c>
      <c r="J106" s="395">
        <v>3156</v>
      </c>
      <c r="K106" s="374">
        <v>6134</v>
      </c>
      <c r="L106" s="373">
        <v>2982</v>
      </c>
      <c r="M106" s="395">
        <v>3152</v>
      </c>
      <c r="N106" s="374">
        <v>6130</v>
      </c>
      <c r="O106" s="373">
        <v>2980</v>
      </c>
      <c r="P106" s="395">
        <v>3150</v>
      </c>
      <c r="Q106" s="362"/>
      <c r="R106" s="362" t="s">
        <v>97</v>
      </c>
      <c r="V106" s="377"/>
      <c r="W106" s="377"/>
      <c r="X106" s="377"/>
      <c r="Y106" s="357"/>
      <c r="Z106" s="356"/>
      <c r="AA106" s="355"/>
      <c r="AB106" s="355"/>
    </row>
    <row r="107" spans="1:33" s="354" customFormat="1" ht="18" customHeight="1" x14ac:dyDescent="0.2">
      <c r="A107" s="362"/>
      <c r="B107" s="362" t="s">
        <v>5</v>
      </c>
      <c r="C107" s="362"/>
      <c r="D107" s="362"/>
      <c r="E107" s="374">
        <v>71611</v>
      </c>
      <c r="F107" s="373">
        <v>35735</v>
      </c>
      <c r="G107" s="395">
        <v>35876</v>
      </c>
      <c r="H107" s="374">
        <v>71641</v>
      </c>
      <c r="I107" s="373">
        <v>35729</v>
      </c>
      <c r="J107" s="395">
        <v>35912</v>
      </c>
      <c r="K107" s="374">
        <v>71633</v>
      </c>
      <c r="L107" s="373">
        <v>35687</v>
      </c>
      <c r="M107" s="395">
        <v>35946</v>
      </c>
      <c r="N107" s="374">
        <v>71504</v>
      </c>
      <c r="O107" s="373">
        <v>35590</v>
      </c>
      <c r="P107" s="395">
        <v>35914</v>
      </c>
      <c r="Q107" s="362"/>
      <c r="R107" s="362" t="s">
        <v>4</v>
      </c>
      <c r="V107" s="377"/>
      <c r="W107" s="377"/>
      <c r="X107" s="377"/>
      <c r="Y107" s="357"/>
      <c r="Z107" s="356"/>
      <c r="AA107" s="355"/>
      <c r="AB107" s="355"/>
    </row>
    <row r="108" spans="1:33" s="354" customFormat="1" ht="57" customHeight="1" x14ac:dyDescent="0.2">
      <c r="A108" s="362"/>
      <c r="B108" s="362"/>
      <c r="C108" s="362"/>
      <c r="D108" s="362"/>
      <c r="E108" s="394"/>
      <c r="F108" s="394"/>
      <c r="G108" s="394"/>
      <c r="H108" s="394"/>
      <c r="I108" s="394"/>
      <c r="J108" s="394"/>
      <c r="K108" s="394"/>
      <c r="L108" s="394"/>
      <c r="M108" s="394"/>
      <c r="N108" s="394"/>
      <c r="O108" s="394"/>
      <c r="P108" s="394"/>
      <c r="Q108" s="362"/>
      <c r="R108" s="362"/>
      <c r="V108" s="377"/>
      <c r="W108" s="377"/>
      <c r="X108" s="377"/>
      <c r="Y108" s="357"/>
      <c r="Z108" s="356"/>
      <c r="AA108" s="355"/>
      <c r="AB108" s="355"/>
    </row>
    <row r="109" spans="1:33" s="354" customFormat="1" ht="57" customHeight="1" x14ac:dyDescent="0.2">
      <c r="A109" s="362"/>
      <c r="B109" s="362"/>
      <c r="C109" s="362"/>
      <c r="D109" s="362"/>
      <c r="E109" s="394"/>
      <c r="F109" s="394"/>
      <c r="G109" s="394"/>
      <c r="H109" s="394"/>
      <c r="I109" s="394"/>
      <c r="J109" s="394"/>
      <c r="K109" s="394"/>
      <c r="L109" s="394"/>
      <c r="M109" s="394"/>
      <c r="N109" s="394"/>
      <c r="O109" s="394"/>
      <c r="P109" s="394"/>
      <c r="Q109" s="362"/>
      <c r="R109" s="362"/>
      <c r="V109" s="377"/>
      <c r="W109" s="377"/>
      <c r="X109" s="377"/>
      <c r="Y109" s="357"/>
      <c r="Z109" s="356"/>
      <c r="AA109" s="355"/>
      <c r="AB109" s="355"/>
    </row>
    <row r="110" spans="1:33" s="354" customFormat="1" ht="38.25" customHeight="1" x14ac:dyDescent="0.3">
      <c r="A110" s="393" t="s">
        <v>611</v>
      </c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364"/>
      <c r="R110" s="364"/>
      <c r="U110" s="379"/>
      <c r="V110" s="377"/>
      <c r="W110" s="377"/>
      <c r="X110" s="377"/>
      <c r="Y110" s="360"/>
      <c r="Z110" s="356"/>
      <c r="AA110" s="355"/>
      <c r="AB110" s="360"/>
    </row>
    <row r="111" spans="1:33" s="354" customFormat="1" ht="38.25" customHeight="1" x14ac:dyDescent="0.3">
      <c r="A111" s="393" t="s">
        <v>610</v>
      </c>
      <c r="B111" s="392"/>
      <c r="C111" s="391"/>
      <c r="D111" s="364"/>
      <c r="E111" s="363"/>
      <c r="F111" s="363"/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63"/>
      <c r="R111" s="363"/>
      <c r="U111" s="379"/>
      <c r="V111" s="377"/>
      <c r="W111" s="377"/>
      <c r="X111" s="377"/>
      <c r="Y111" s="360"/>
      <c r="Z111" s="356"/>
      <c r="AA111" s="355"/>
      <c r="AB111" s="360"/>
    </row>
    <row r="112" spans="1:33" s="354" customFormat="1" ht="9.6" customHeight="1" x14ac:dyDescent="0.2">
      <c r="V112" s="377"/>
      <c r="W112" s="377"/>
      <c r="X112" s="377"/>
      <c r="Y112" s="357"/>
      <c r="Z112" s="356"/>
      <c r="AA112" s="355"/>
      <c r="AB112" s="355"/>
      <c r="AG112" s="364"/>
    </row>
    <row r="113" spans="1:33" s="354" customFormat="1" ht="24" customHeight="1" x14ac:dyDescent="0.2">
      <c r="A113" s="332" t="s">
        <v>609</v>
      </c>
      <c r="B113" s="332"/>
      <c r="C113" s="332"/>
      <c r="D113" s="331"/>
      <c r="E113" s="390" t="s">
        <v>608</v>
      </c>
      <c r="F113" s="389"/>
      <c r="G113" s="388"/>
      <c r="H113" s="390" t="s">
        <v>607</v>
      </c>
      <c r="I113" s="389"/>
      <c r="J113" s="388"/>
      <c r="K113" s="390" t="s">
        <v>563</v>
      </c>
      <c r="L113" s="389"/>
      <c r="M113" s="388"/>
      <c r="N113" s="390" t="s">
        <v>562</v>
      </c>
      <c r="O113" s="389"/>
      <c r="P113" s="388"/>
      <c r="Q113" s="324" t="s">
        <v>233</v>
      </c>
      <c r="R113" s="323"/>
      <c r="V113" s="377"/>
      <c r="W113" s="377"/>
      <c r="X113" s="377"/>
      <c r="Y113" s="357"/>
      <c r="Z113" s="356"/>
      <c r="AA113" s="355"/>
      <c r="AB113" s="355"/>
      <c r="AE113" s="364"/>
      <c r="AG113" s="363"/>
    </row>
    <row r="114" spans="1:33" s="354" customFormat="1" ht="24" customHeight="1" x14ac:dyDescent="0.2">
      <c r="A114" s="316"/>
      <c r="B114" s="316"/>
      <c r="C114" s="316"/>
      <c r="D114" s="315"/>
      <c r="E114" s="383" t="s">
        <v>224</v>
      </c>
      <c r="F114" s="384" t="s">
        <v>353</v>
      </c>
      <c r="G114" s="385" t="s">
        <v>352</v>
      </c>
      <c r="H114" s="383" t="s">
        <v>224</v>
      </c>
      <c r="I114" s="384" t="s">
        <v>353</v>
      </c>
      <c r="J114" s="385" t="s">
        <v>352</v>
      </c>
      <c r="K114" s="383" t="s">
        <v>224</v>
      </c>
      <c r="L114" s="384" t="s">
        <v>353</v>
      </c>
      <c r="M114" s="385" t="s">
        <v>352</v>
      </c>
      <c r="N114" s="383" t="s">
        <v>224</v>
      </c>
      <c r="O114" s="384" t="s">
        <v>353</v>
      </c>
      <c r="P114" s="385" t="s">
        <v>352</v>
      </c>
      <c r="Q114" s="312"/>
      <c r="R114" s="311"/>
      <c r="V114" s="377"/>
      <c r="W114" s="377"/>
      <c r="X114" s="377"/>
      <c r="Y114" s="357"/>
      <c r="Z114" s="356"/>
      <c r="AA114" s="355"/>
      <c r="AB114" s="355"/>
      <c r="AE114" s="363"/>
    </row>
    <row r="115" spans="1:33" s="354" customFormat="1" ht="24" customHeight="1" x14ac:dyDescent="0.2">
      <c r="A115" s="310"/>
      <c r="B115" s="310"/>
      <c r="C115" s="310"/>
      <c r="D115" s="309"/>
      <c r="E115" s="381" t="s">
        <v>196</v>
      </c>
      <c r="F115" s="381" t="s">
        <v>365</v>
      </c>
      <c r="G115" s="382" t="s">
        <v>364</v>
      </c>
      <c r="H115" s="381" t="s">
        <v>196</v>
      </c>
      <c r="I115" s="381" t="s">
        <v>365</v>
      </c>
      <c r="J115" s="382" t="s">
        <v>364</v>
      </c>
      <c r="K115" s="381" t="s">
        <v>196</v>
      </c>
      <c r="L115" s="381" t="s">
        <v>365</v>
      </c>
      <c r="M115" s="382" t="s">
        <v>364</v>
      </c>
      <c r="N115" s="381" t="s">
        <v>196</v>
      </c>
      <c r="O115" s="381" t="s">
        <v>365</v>
      </c>
      <c r="P115" s="382" t="s">
        <v>364</v>
      </c>
      <c r="Q115" s="305"/>
      <c r="R115" s="304"/>
      <c r="V115" s="377"/>
      <c r="W115" s="377"/>
      <c r="X115" s="377"/>
      <c r="Y115" s="357"/>
      <c r="Z115" s="356"/>
      <c r="AA115" s="355"/>
      <c r="AB115" s="355"/>
      <c r="AG115" s="360"/>
    </row>
    <row r="116" spans="1:33" s="354" customFormat="1" ht="19.149999999999999" customHeight="1" x14ac:dyDescent="0.2">
      <c r="A116" s="362" t="s">
        <v>96</v>
      </c>
      <c r="B116" s="379"/>
      <c r="C116" s="379"/>
      <c r="D116" s="379"/>
      <c r="E116" s="374">
        <f>E117+E121</f>
        <v>117409</v>
      </c>
      <c r="F116" s="374">
        <f>F117+F121</f>
        <v>57268</v>
      </c>
      <c r="G116" s="380">
        <f>G117+G121</f>
        <v>60141</v>
      </c>
      <c r="H116" s="374">
        <v>117590</v>
      </c>
      <c r="I116" s="374">
        <v>57385</v>
      </c>
      <c r="J116" s="380">
        <v>60205</v>
      </c>
      <c r="K116" s="374">
        <v>117473</v>
      </c>
      <c r="L116" s="374">
        <v>57253</v>
      </c>
      <c r="M116" s="380">
        <v>60220</v>
      </c>
      <c r="N116" s="401">
        <v>117464</v>
      </c>
      <c r="O116" s="401">
        <v>57234</v>
      </c>
      <c r="P116" s="380">
        <v>60230</v>
      </c>
      <c r="Q116" s="362" t="s">
        <v>95</v>
      </c>
      <c r="R116" s="379"/>
      <c r="V116" s="376"/>
      <c r="W116" s="376"/>
      <c r="X116" s="376"/>
      <c r="Y116" s="378"/>
      <c r="Z116" s="356"/>
      <c r="AA116" s="355"/>
      <c r="AB116" s="355"/>
      <c r="AE116" s="360"/>
      <c r="AG116" s="360"/>
    </row>
    <row r="117" spans="1:33" s="354" customFormat="1" ht="19.149999999999999" customHeight="1" x14ac:dyDescent="0.2">
      <c r="A117" s="362"/>
      <c r="B117" s="362" t="s">
        <v>401</v>
      </c>
      <c r="C117" s="362"/>
      <c r="D117" s="362"/>
      <c r="E117" s="374">
        <f>SUM(E118:E120)</f>
        <v>24274</v>
      </c>
      <c r="F117" s="374">
        <f>SUM(F118:F120)</f>
        <v>11683</v>
      </c>
      <c r="G117" s="373">
        <f>SUM(G118:G120)</f>
        <v>12591</v>
      </c>
      <c r="H117" s="374">
        <v>24279</v>
      </c>
      <c r="I117" s="374">
        <v>11690</v>
      </c>
      <c r="J117" s="373">
        <v>12589</v>
      </c>
      <c r="K117" s="374">
        <v>24150</v>
      </c>
      <c r="L117" s="374">
        <v>11615</v>
      </c>
      <c r="M117" s="373">
        <v>12535</v>
      </c>
      <c r="N117" s="374">
        <v>24059</v>
      </c>
      <c r="O117" s="374">
        <v>11561</v>
      </c>
      <c r="P117" s="373">
        <v>12498</v>
      </c>
      <c r="Q117" s="362"/>
      <c r="R117" s="362" t="s">
        <v>400</v>
      </c>
      <c r="Z117" s="356"/>
      <c r="AA117" s="355"/>
      <c r="AB117" s="355"/>
      <c r="AE117" s="360"/>
      <c r="AG117" s="360"/>
    </row>
    <row r="118" spans="1:33" s="354" customFormat="1" ht="19.149999999999999" customHeight="1" x14ac:dyDescent="0.2">
      <c r="A118" s="362"/>
      <c r="B118" s="362" t="s">
        <v>94</v>
      </c>
      <c r="C118" s="362"/>
      <c r="D118" s="362"/>
      <c r="E118" s="374">
        <v>5351</v>
      </c>
      <c r="F118" s="373">
        <v>2619</v>
      </c>
      <c r="G118" s="395">
        <v>2732</v>
      </c>
      <c r="H118" s="374">
        <v>5369</v>
      </c>
      <c r="I118" s="373">
        <v>2640</v>
      </c>
      <c r="J118" s="395">
        <v>2729</v>
      </c>
      <c r="K118" s="374">
        <v>5341</v>
      </c>
      <c r="L118" s="373">
        <v>2614</v>
      </c>
      <c r="M118" s="395">
        <v>2727</v>
      </c>
      <c r="N118" s="374">
        <v>5338</v>
      </c>
      <c r="O118" s="373">
        <v>2608</v>
      </c>
      <c r="P118" s="395">
        <v>2730</v>
      </c>
      <c r="Q118" s="362"/>
      <c r="R118" s="362" t="s">
        <v>93</v>
      </c>
      <c r="V118" s="377"/>
      <c r="W118" s="377"/>
      <c r="X118" s="377"/>
      <c r="Y118" s="357"/>
      <c r="Z118" s="356">
        <f ca="1">V118:Z244</f>
        <v>0</v>
      </c>
      <c r="AA118" s="355"/>
      <c r="AB118" s="355"/>
      <c r="AE118" s="360"/>
      <c r="AG118" s="386"/>
    </row>
    <row r="119" spans="1:33" s="364" customFormat="1" ht="19.149999999999999" customHeight="1" x14ac:dyDescent="0.2">
      <c r="A119" s="362"/>
      <c r="B119" s="362" t="s">
        <v>92</v>
      </c>
      <c r="C119" s="362"/>
      <c r="D119" s="362"/>
      <c r="E119" s="374">
        <v>14149</v>
      </c>
      <c r="F119" s="373">
        <v>6680</v>
      </c>
      <c r="G119" s="395">
        <v>7469</v>
      </c>
      <c r="H119" s="374">
        <v>14121</v>
      </c>
      <c r="I119" s="373">
        <v>6662</v>
      </c>
      <c r="J119" s="395">
        <v>7459</v>
      </c>
      <c r="K119" s="374">
        <v>14021</v>
      </c>
      <c r="L119" s="373">
        <v>6619</v>
      </c>
      <c r="M119" s="395">
        <v>7402</v>
      </c>
      <c r="N119" s="374">
        <v>13928</v>
      </c>
      <c r="O119" s="373">
        <v>6569</v>
      </c>
      <c r="P119" s="395">
        <v>7359</v>
      </c>
      <c r="Q119" s="362"/>
      <c r="R119" s="362" t="s">
        <v>91</v>
      </c>
      <c r="U119" s="354"/>
      <c r="V119" s="377"/>
      <c r="W119" s="377"/>
      <c r="X119" s="377"/>
      <c r="Y119" s="357"/>
      <c r="Z119" s="356"/>
      <c r="AA119" s="355"/>
      <c r="AB119" s="355"/>
      <c r="AC119" s="354"/>
      <c r="AD119" s="354"/>
      <c r="AE119" s="360"/>
      <c r="AF119" s="354"/>
      <c r="AG119" s="360"/>
    </row>
    <row r="120" spans="1:33" s="363" customFormat="1" ht="19.149999999999999" customHeight="1" x14ac:dyDescent="0.2">
      <c r="A120" s="362"/>
      <c r="B120" s="362" t="s">
        <v>90</v>
      </c>
      <c r="C120" s="362"/>
      <c r="D120" s="362"/>
      <c r="E120" s="374">
        <v>4774</v>
      </c>
      <c r="F120" s="373">
        <v>2384</v>
      </c>
      <c r="G120" s="395">
        <v>2390</v>
      </c>
      <c r="H120" s="374">
        <v>4789</v>
      </c>
      <c r="I120" s="373">
        <v>2388</v>
      </c>
      <c r="J120" s="395">
        <v>2401</v>
      </c>
      <c r="K120" s="374">
        <v>4788</v>
      </c>
      <c r="L120" s="373">
        <v>2382</v>
      </c>
      <c r="M120" s="395">
        <v>2406</v>
      </c>
      <c r="N120" s="374">
        <v>4793</v>
      </c>
      <c r="O120" s="373">
        <v>2384</v>
      </c>
      <c r="P120" s="395">
        <v>2409</v>
      </c>
      <c r="Q120" s="362"/>
      <c r="R120" s="362" t="s">
        <v>89</v>
      </c>
      <c r="U120" s="354"/>
      <c r="V120" s="377"/>
      <c r="W120" s="377"/>
      <c r="X120" s="377"/>
      <c r="Y120" s="357"/>
      <c r="Z120" s="356"/>
      <c r="AA120" s="355"/>
      <c r="AB120" s="355"/>
      <c r="AC120" s="354"/>
      <c r="AD120" s="354"/>
      <c r="AE120" s="360"/>
      <c r="AF120" s="354"/>
      <c r="AG120" s="360"/>
    </row>
    <row r="121" spans="1:33" s="354" customFormat="1" ht="19.149999999999999" customHeight="1" x14ac:dyDescent="0.2">
      <c r="A121" s="362"/>
      <c r="B121" s="362" t="s">
        <v>5</v>
      </c>
      <c r="C121" s="362"/>
      <c r="D121" s="24"/>
      <c r="E121" s="374">
        <v>93135</v>
      </c>
      <c r="F121" s="373">
        <v>45585</v>
      </c>
      <c r="G121" s="395">
        <v>47550</v>
      </c>
      <c r="H121" s="374">
        <v>93311</v>
      </c>
      <c r="I121" s="373">
        <v>45695</v>
      </c>
      <c r="J121" s="395">
        <v>47616</v>
      </c>
      <c r="K121" s="374">
        <v>93323</v>
      </c>
      <c r="L121" s="373">
        <v>45638</v>
      </c>
      <c r="M121" s="395">
        <v>47685</v>
      </c>
      <c r="N121" s="374">
        <v>93405</v>
      </c>
      <c r="O121" s="373">
        <v>45673</v>
      </c>
      <c r="P121" s="395">
        <v>47732</v>
      </c>
      <c r="Q121" s="362"/>
      <c r="R121" s="362" t="s">
        <v>4</v>
      </c>
      <c r="V121" s="377"/>
      <c r="W121" s="377"/>
      <c r="X121" s="377"/>
      <c r="Y121" s="357"/>
      <c r="Z121" s="356"/>
      <c r="AA121" s="355"/>
      <c r="AB121" s="355"/>
      <c r="AE121" s="360"/>
      <c r="AG121" s="360"/>
    </row>
    <row r="122" spans="1:33" s="360" customFormat="1" ht="19.149999999999999" customHeight="1" x14ac:dyDescent="0.2">
      <c r="A122" s="362" t="s">
        <v>88</v>
      </c>
      <c r="B122" s="362"/>
      <c r="C122" s="362"/>
      <c r="D122" s="402"/>
      <c r="E122" s="373">
        <f>E123+E125</f>
        <v>130148</v>
      </c>
      <c r="F122" s="373">
        <f>F123+F125</f>
        <v>63956</v>
      </c>
      <c r="G122" s="373">
        <f>G123+G125</f>
        <v>66192</v>
      </c>
      <c r="H122" s="373">
        <v>130249</v>
      </c>
      <c r="I122" s="373">
        <v>63955</v>
      </c>
      <c r="J122" s="373">
        <v>66294</v>
      </c>
      <c r="K122" s="373">
        <v>130437</v>
      </c>
      <c r="L122" s="373">
        <v>63960</v>
      </c>
      <c r="M122" s="373">
        <v>66477</v>
      </c>
      <c r="N122" s="373">
        <v>130043</v>
      </c>
      <c r="O122" s="373">
        <v>63768</v>
      </c>
      <c r="P122" s="373">
        <v>66275</v>
      </c>
      <c r="Q122" s="362" t="s">
        <v>87</v>
      </c>
      <c r="R122" s="362"/>
      <c r="U122" s="354"/>
      <c r="V122" s="376"/>
      <c r="W122" s="376"/>
      <c r="X122" s="376"/>
      <c r="Y122" s="378"/>
      <c r="Z122" s="356"/>
      <c r="AA122" s="355"/>
      <c r="AB122" s="355"/>
      <c r="AC122" s="354"/>
      <c r="AD122" s="354"/>
      <c r="AE122" s="387"/>
      <c r="AF122" s="354"/>
    </row>
    <row r="123" spans="1:33" s="360" customFormat="1" ht="19.149999999999999" customHeight="1" x14ac:dyDescent="0.2">
      <c r="A123" s="362"/>
      <c r="B123" s="362" t="s">
        <v>401</v>
      </c>
      <c r="C123" s="398"/>
      <c r="D123" s="403"/>
      <c r="E123" s="373">
        <v>8450</v>
      </c>
      <c r="F123" s="373">
        <v>3925</v>
      </c>
      <c r="G123" s="373">
        <v>4525</v>
      </c>
      <c r="H123" s="373">
        <v>8354</v>
      </c>
      <c r="I123" s="373">
        <v>3880</v>
      </c>
      <c r="J123" s="373">
        <v>4474</v>
      </c>
      <c r="K123" s="373">
        <v>8278</v>
      </c>
      <c r="L123" s="373">
        <v>3829</v>
      </c>
      <c r="M123" s="373">
        <v>4449</v>
      </c>
      <c r="N123" s="373">
        <v>8145</v>
      </c>
      <c r="O123" s="373">
        <v>3777</v>
      </c>
      <c r="P123" s="373">
        <v>4368</v>
      </c>
      <c r="Q123" s="362"/>
      <c r="R123" s="362" t="s">
        <v>400</v>
      </c>
      <c r="U123" s="354"/>
      <c r="Z123" s="356"/>
      <c r="AA123" s="355"/>
      <c r="AB123" s="355"/>
      <c r="AC123" s="354"/>
      <c r="AD123" s="364"/>
      <c r="AE123" s="379"/>
      <c r="AF123" s="354"/>
    </row>
    <row r="124" spans="1:33" s="360" customFormat="1" ht="19.149999999999999" customHeight="1" x14ac:dyDescent="0.2">
      <c r="A124" s="362"/>
      <c r="B124" s="362" t="s">
        <v>86</v>
      </c>
      <c r="C124" s="362"/>
      <c r="D124" s="402"/>
      <c r="E124" s="373">
        <v>8450</v>
      </c>
      <c r="F124" s="373">
        <v>3925</v>
      </c>
      <c r="G124" s="373">
        <v>4525</v>
      </c>
      <c r="H124" s="373">
        <v>8354</v>
      </c>
      <c r="I124" s="373">
        <v>3880</v>
      </c>
      <c r="J124" s="373">
        <v>4474</v>
      </c>
      <c r="K124" s="373">
        <v>8278</v>
      </c>
      <c r="L124" s="373">
        <v>3829</v>
      </c>
      <c r="M124" s="373">
        <v>4449</v>
      </c>
      <c r="N124" s="373">
        <v>8145</v>
      </c>
      <c r="O124" s="373">
        <v>3777</v>
      </c>
      <c r="P124" s="373">
        <v>4368</v>
      </c>
      <c r="Q124" s="362" t="s">
        <v>85</v>
      </c>
      <c r="R124" s="362" t="s">
        <v>84</v>
      </c>
      <c r="U124" s="354"/>
      <c r="V124" s="377"/>
      <c r="W124" s="377"/>
      <c r="X124" s="377"/>
      <c r="Y124" s="357"/>
      <c r="Z124" s="356"/>
      <c r="AA124" s="355"/>
      <c r="AB124" s="355"/>
      <c r="AC124" s="354"/>
      <c r="AD124" s="363"/>
      <c r="AE124" s="379"/>
      <c r="AF124" s="354"/>
    </row>
    <row r="125" spans="1:33" s="354" customFormat="1" ht="19.149999999999999" customHeight="1" x14ac:dyDescent="0.2">
      <c r="A125" s="362"/>
      <c r="B125" s="362" t="s">
        <v>5</v>
      </c>
      <c r="C125" s="362"/>
      <c r="D125" s="402"/>
      <c r="E125" s="373">
        <v>121698</v>
      </c>
      <c r="F125" s="373">
        <v>60031</v>
      </c>
      <c r="G125" s="373">
        <v>61667</v>
      </c>
      <c r="H125" s="373">
        <v>121895</v>
      </c>
      <c r="I125" s="373">
        <v>60075</v>
      </c>
      <c r="J125" s="373">
        <v>61820</v>
      </c>
      <c r="K125" s="373">
        <v>122159</v>
      </c>
      <c r="L125" s="373">
        <v>60131</v>
      </c>
      <c r="M125" s="373">
        <v>62028</v>
      </c>
      <c r="N125" s="373">
        <v>121898</v>
      </c>
      <c r="O125" s="373">
        <v>59991</v>
      </c>
      <c r="P125" s="373">
        <v>61907</v>
      </c>
      <c r="Q125" s="362"/>
      <c r="R125" s="362" t="s">
        <v>4</v>
      </c>
      <c r="V125" s="377"/>
      <c r="W125" s="377"/>
      <c r="X125" s="377"/>
      <c r="Y125" s="357"/>
      <c r="Z125" s="356"/>
      <c r="AA125" s="355"/>
      <c r="AB125" s="355"/>
      <c r="AD125" s="363"/>
      <c r="AE125" s="379"/>
      <c r="AG125" s="360"/>
    </row>
    <row r="126" spans="1:33" s="354" customFormat="1" ht="19.149999999999999" customHeight="1" x14ac:dyDescent="0.2">
      <c r="A126" s="362" t="s">
        <v>83</v>
      </c>
      <c r="B126" s="362"/>
      <c r="C126" s="362"/>
      <c r="D126" s="362"/>
      <c r="E126" s="374">
        <f>E127+E130</f>
        <v>75967</v>
      </c>
      <c r="F126" s="374">
        <f>F127+F130</f>
        <v>38161</v>
      </c>
      <c r="G126" s="373">
        <f>G127+G130</f>
        <v>37806</v>
      </c>
      <c r="H126" s="374">
        <v>76115</v>
      </c>
      <c r="I126" s="374">
        <v>38237</v>
      </c>
      <c r="J126" s="373">
        <v>37878</v>
      </c>
      <c r="K126" s="374">
        <v>76168</v>
      </c>
      <c r="L126" s="374">
        <v>38196</v>
      </c>
      <c r="M126" s="373">
        <v>37972</v>
      </c>
      <c r="N126" s="374">
        <v>76290</v>
      </c>
      <c r="O126" s="373">
        <v>38269</v>
      </c>
      <c r="P126" s="373">
        <v>38021</v>
      </c>
      <c r="Q126" s="362" t="s">
        <v>82</v>
      </c>
      <c r="R126" s="362"/>
      <c r="V126" s="376"/>
      <c r="W126" s="376"/>
      <c r="X126" s="376"/>
      <c r="Y126" s="378"/>
      <c r="Z126" s="356"/>
      <c r="AA126" s="355"/>
      <c r="AB126" s="355"/>
      <c r="AE126" s="379"/>
      <c r="AG126" s="360"/>
    </row>
    <row r="127" spans="1:33" s="354" customFormat="1" ht="19.149999999999999" customHeight="1" x14ac:dyDescent="0.2">
      <c r="A127" s="362"/>
      <c r="B127" s="362" t="s">
        <v>401</v>
      </c>
      <c r="C127" s="362"/>
      <c r="D127" s="362"/>
      <c r="E127" s="374">
        <f>SUM(E128:E129)</f>
        <v>6171</v>
      </c>
      <c r="F127" s="374">
        <f>SUM(F128:F129)</f>
        <v>3018</v>
      </c>
      <c r="G127" s="373">
        <f>SUM(G128:G129)</f>
        <v>3153</v>
      </c>
      <c r="H127" s="374">
        <v>6107</v>
      </c>
      <c r="I127" s="374">
        <v>2990</v>
      </c>
      <c r="J127" s="373">
        <v>3117</v>
      </c>
      <c r="K127" s="374">
        <v>6046</v>
      </c>
      <c r="L127" s="374">
        <v>2959</v>
      </c>
      <c r="M127" s="373">
        <v>3087</v>
      </c>
      <c r="N127" s="374">
        <v>6011</v>
      </c>
      <c r="O127" s="373">
        <v>2941</v>
      </c>
      <c r="P127" s="373">
        <v>3070</v>
      </c>
      <c r="Q127" s="362"/>
      <c r="R127" s="362" t="s">
        <v>400</v>
      </c>
      <c r="V127" s="377"/>
      <c r="W127" s="377"/>
      <c r="X127" s="377"/>
      <c r="Z127" s="356"/>
      <c r="AA127" s="355"/>
      <c r="AB127" s="355"/>
      <c r="AD127" s="360"/>
      <c r="AE127" s="379"/>
      <c r="AG127" s="360"/>
    </row>
    <row r="128" spans="1:33" s="354" customFormat="1" ht="19.149999999999999" customHeight="1" x14ac:dyDescent="0.2">
      <c r="A128" s="362"/>
      <c r="B128" s="362" t="s">
        <v>81</v>
      </c>
      <c r="C128" s="362"/>
      <c r="D128" s="362"/>
      <c r="E128" s="374">
        <v>3370</v>
      </c>
      <c r="F128" s="373">
        <v>1593</v>
      </c>
      <c r="G128" s="395">
        <v>1777</v>
      </c>
      <c r="H128" s="374">
        <v>3308</v>
      </c>
      <c r="I128" s="373">
        <v>1568</v>
      </c>
      <c r="J128" s="395">
        <v>1740</v>
      </c>
      <c r="K128" s="374">
        <v>3262</v>
      </c>
      <c r="L128" s="373">
        <v>1552</v>
      </c>
      <c r="M128" s="395">
        <v>1710</v>
      </c>
      <c r="N128" s="374">
        <v>3194</v>
      </c>
      <c r="O128" s="373">
        <v>1519</v>
      </c>
      <c r="P128" s="395">
        <v>1675</v>
      </c>
      <c r="Q128" s="362"/>
      <c r="R128" s="362" t="s">
        <v>80</v>
      </c>
      <c r="V128" s="360"/>
      <c r="W128" s="360"/>
      <c r="X128" s="360"/>
      <c r="Y128" s="357"/>
      <c r="Z128" s="356"/>
      <c r="AA128" s="355"/>
      <c r="AB128" s="355"/>
      <c r="AD128" s="360"/>
      <c r="AE128" s="379"/>
      <c r="AG128" s="360"/>
    </row>
    <row r="129" spans="1:33" s="354" customFormat="1" ht="19.149999999999999" customHeight="1" x14ac:dyDescent="0.2">
      <c r="A129" s="362"/>
      <c r="B129" s="362" t="s">
        <v>79</v>
      </c>
      <c r="C129" s="362"/>
      <c r="D129" s="362"/>
      <c r="E129" s="374">
        <v>2801</v>
      </c>
      <c r="F129" s="373">
        <v>1425</v>
      </c>
      <c r="G129" s="395">
        <v>1376</v>
      </c>
      <c r="H129" s="374">
        <v>2799</v>
      </c>
      <c r="I129" s="373">
        <v>1422</v>
      </c>
      <c r="J129" s="395">
        <v>1377</v>
      </c>
      <c r="K129" s="374">
        <v>2784</v>
      </c>
      <c r="L129" s="373">
        <v>1407</v>
      </c>
      <c r="M129" s="395">
        <v>1377</v>
      </c>
      <c r="N129" s="374">
        <v>2817</v>
      </c>
      <c r="O129" s="373">
        <v>1422</v>
      </c>
      <c r="P129" s="395">
        <v>1395</v>
      </c>
      <c r="Q129" s="362"/>
      <c r="R129" s="362" t="s">
        <v>78</v>
      </c>
      <c r="V129" s="377"/>
      <c r="W129" s="377"/>
      <c r="X129" s="377"/>
      <c r="Y129" s="357"/>
      <c r="Z129" s="356"/>
      <c r="AA129" s="355"/>
      <c r="AB129" s="355"/>
      <c r="AD129" s="360"/>
      <c r="AE129" s="379"/>
      <c r="AG129" s="360"/>
    </row>
    <row r="130" spans="1:33" s="354" customFormat="1" ht="19.149999999999999" customHeight="1" x14ac:dyDescent="0.2">
      <c r="A130" s="362"/>
      <c r="B130" s="362" t="s">
        <v>5</v>
      </c>
      <c r="C130" s="362"/>
      <c r="D130" s="24"/>
      <c r="E130" s="374">
        <v>69796</v>
      </c>
      <c r="F130" s="373">
        <v>35143</v>
      </c>
      <c r="G130" s="395">
        <v>34653</v>
      </c>
      <c r="H130" s="374">
        <v>70008</v>
      </c>
      <c r="I130" s="373">
        <v>35247</v>
      </c>
      <c r="J130" s="395">
        <v>34761</v>
      </c>
      <c r="K130" s="374">
        <v>70122</v>
      </c>
      <c r="L130" s="373">
        <v>35237</v>
      </c>
      <c r="M130" s="395">
        <v>34885</v>
      </c>
      <c r="N130" s="374">
        <v>70279</v>
      </c>
      <c r="O130" s="373">
        <v>35328</v>
      </c>
      <c r="P130" s="395">
        <v>34951</v>
      </c>
      <c r="Q130" s="362"/>
      <c r="R130" s="362" t="s">
        <v>4</v>
      </c>
      <c r="V130" s="376"/>
      <c r="W130" s="376"/>
      <c r="X130" s="376"/>
      <c r="Y130" s="357"/>
      <c r="Z130" s="356"/>
      <c r="AA130" s="355"/>
      <c r="AB130" s="355"/>
      <c r="AD130" s="360"/>
      <c r="AE130" s="379"/>
      <c r="AG130" s="360"/>
    </row>
    <row r="131" spans="1:33" s="354" customFormat="1" ht="19.149999999999999" customHeight="1" x14ac:dyDescent="0.2">
      <c r="A131" s="362" t="s">
        <v>77</v>
      </c>
      <c r="B131" s="362"/>
      <c r="C131" s="362"/>
      <c r="D131" s="362"/>
      <c r="E131" s="373">
        <f>E132+E134</f>
        <v>83241</v>
      </c>
      <c r="F131" s="373">
        <f>F132+F134</f>
        <v>41529</v>
      </c>
      <c r="G131" s="373">
        <f>G132+G134</f>
        <v>41712</v>
      </c>
      <c r="H131" s="373">
        <v>83319</v>
      </c>
      <c r="I131" s="373">
        <v>41574</v>
      </c>
      <c r="J131" s="373">
        <v>41745</v>
      </c>
      <c r="K131" s="373">
        <v>83375</v>
      </c>
      <c r="L131" s="373">
        <v>41525</v>
      </c>
      <c r="M131" s="373">
        <v>41850</v>
      </c>
      <c r="N131" s="373">
        <v>83227</v>
      </c>
      <c r="O131" s="373">
        <v>41419</v>
      </c>
      <c r="P131" s="373">
        <v>41808</v>
      </c>
      <c r="Q131" s="362" t="s">
        <v>76</v>
      </c>
      <c r="R131" s="362"/>
      <c r="V131" s="376"/>
      <c r="W131" s="376"/>
      <c r="X131" s="376"/>
      <c r="Y131" s="378"/>
      <c r="Z131" s="356"/>
      <c r="AA131" s="355"/>
      <c r="AB131" s="355"/>
      <c r="AD131" s="360"/>
      <c r="AE131" s="379"/>
      <c r="AG131" s="360"/>
    </row>
    <row r="132" spans="1:33" s="354" customFormat="1" ht="19.149999999999999" customHeight="1" x14ac:dyDescent="0.2">
      <c r="A132" s="362"/>
      <c r="B132" s="362" t="s">
        <v>401</v>
      </c>
      <c r="C132" s="362"/>
      <c r="D132" s="362"/>
      <c r="E132" s="374">
        <v>9122</v>
      </c>
      <c r="F132" s="373">
        <v>4445</v>
      </c>
      <c r="G132" s="395">
        <v>4677</v>
      </c>
      <c r="H132" s="374">
        <v>9082</v>
      </c>
      <c r="I132" s="373">
        <v>4453</v>
      </c>
      <c r="J132" s="395">
        <v>4629</v>
      </c>
      <c r="K132" s="374">
        <v>9080</v>
      </c>
      <c r="L132" s="373">
        <v>4460</v>
      </c>
      <c r="M132" s="395">
        <v>4620</v>
      </c>
      <c r="N132" s="374">
        <v>9007</v>
      </c>
      <c r="O132" s="373">
        <v>4398</v>
      </c>
      <c r="P132" s="373">
        <v>4609</v>
      </c>
      <c r="Q132" s="362"/>
      <c r="R132" s="362" t="s">
        <v>400</v>
      </c>
      <c r="Z132" s="356"/>
      <c r="AA132" s="355"/>
      <c r="AB132" s="355"/>
      <c r="AD132" s="360"/>
      <c r="AE132" s="379"/>
      <c r="AG132" s="360"/>
    </row>
    <row r="133" spans="1:33" s="354" customFormat="1" ht="19.149999999999999" customHeight="1" x14ac:dyDescent="0.2">
      <c r="A133" s="362"/>
      <c r="B133" s="362" t="s">
        <v>75</v>
      </c>
      <c r="C133" s="362"/>
      <c r="D133" s="362"/>
      <c r="E133" s="374">
        <v>9122</v>
      </c>
      <c r="F133" s="373">
        <v>4445</v>
      </c>
      <c r="G133" s="395">
        <v>4677</v>
      </c>
      <c r="H133" s="374">
        <v>9082</v>
      </c>
      <c r="I133" s="373">
        <v>4453</v>
      </c>
      <c r="J133" s="395">
        <v>4629</v>
      </c>
      <c r="K133" s="374">
        <v>9080</v>
      </c>
      <c r="L133" s="373">
        <v>4460</v>
      </c>
      <c r="M133" s="395">
        <v>4620</v>
      </c>
      <c r="N133" s="374">
        <v>9007</v>
      </c>
      <c r="O133" s="373">
        <v>4398</v>
      </c>
      <c r="P133" s="395">
        <v>4609</v>
      </c>
      <c r="Q133" s="362"/>
      <c r="R133" s="362" t="s">
        <v>74</v>
      </c>
      <c r="V133" s="377"/>
      <c r="W133" s="377"/>
      <c r="X133" s="377"/>
      <c r="Y133" s="357"/>
      <c r="Z133" s="356"/>
      <c r="AA133" s="355"/>
      <c r="AB133" s="355"/>
      <c r="AD133" s="387"/>
      <c r="AE133" s="379"/>
      <c r="AG133" s="360"/>
    </row>
    <row r="134" spans="1:33" s="354" customFormat="1" ht="19.149999999999999" customHeight="1" x14ac:dyDescent="0.2">
      <c r="A134" s="362"/>
      <c r="B134" s="362" t="s">
        <v>5</v>
      </c>
      <c r="C134" s="362"/>
      <c r="D134" s="24"/>
      <c r="E134" s="374">
        <v>74119</v>
      </c>
      <c r="F134" s="373">
        <v>37084</v>
      </c>
      <c r="G134" s="395">
        <v>37035</v>
      </c>
      <c r="H134" s="374">
        <v>74237</v>
      </c>
      <c r="I134" s="373">
        <v>37121</v>
      </c>
      <c r="J134" s="395">
        <v>37116</v>
      </c>
      <c r="K134" s="374">
        <v>74295</v>
      </c>
      <c r="L134" s="373">
        <v>37065</v>
      </c>
      <c r="M134" s="395">
        <v>37230</v>
      </c>
      <c r="N134" s="374">
        <v>74220</v>
      </c>
      <c r="O134" s="373">
        <v>37021</v>
      </c>
      <c r="P134" s="395">
        <v>37199</v>
      </c>
      <c r="Q134" s="362"/>
      <c r="R134" s="362" t="s">
        <v>4</v>
      </c>
      <c r="V134" s="377"/>
      <c r="W134" s="377"/>
      <c r="X134" s="377"/>
      <c r="Y134" s="357"/>
      <c r="Z134" s="356"/>
      <c r="AA134" s="355"/>
      <c r="AB134" s="355"/>
      <c r="AD134" s="387"/>
      <c r="AE134" s="379"/>
      <c r="AG134" s="360"/>
    </row>
    <row r="135" spans="1:33" s="354" customFormat="1" ht="36.75" customHeight="1" x14ac:dyDescent="0.2">
      <c r="A135" s="362"/>
      <c r="B135" s="362"/>
      <c r="C135" s="362"/>
      <c r="D135" s="23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62"/>
      <c r="R135" s="362"/>
      <c r="V135" s="377"/>
      <c r="W135" s="377"/>
      <c r="X135" s="377"/>
      <c r="Y135" s="357"/>
      <c r="Z135" s="356"/>
      <c r="AA135" s="355"/>
      <c r="AB135" s="355"/>
      <c r="AD135" s="387"/>
      <c r="AE135" s="379"/>
      <c r="AG135" s="360"/>
    </row>
    <row r="136" spans="1:33" s="354" customFormat="1" ht="36.75" customHeight="1" x14ac:dyDescent="0.2">
      <c r="A136" s="362"/>
      <c r="B136" s="362"/>
      <c r="C136" s="362"/>
      <c r="D136" s="23"/>
      <c r="E136" s="394"/>
      <c r="F136" s="394"/>
      <c r="G136" s="394"/>
      <c r="H136" s="394"/>
      <c r="I136" s="394"/>
      <c r="J136" s="394"/>
      <c r="K136" s="394"/>
      <c r="L136" s="394"/>
      <c r="M136" s="394"/>
      <c r="N136" s="394"/>
      <c r="O136" s="394"/>
      <c r="P136" s="394"/>
      <c r="Q136" s="362"/>
      <c r="R136" s="362"/>
      <c r="V136" s="377"/>
      <c r="W136" s="377"/>
      <c r="X136" s="377"/>
      <c r="Y136" s="357"/>
      <c r="Z136" s="356"/>
      <c r="AA136" s="355"/>
      <c r="AB136" s="355"/>
      <c r="AD136" s="387"/>
      <c r="AE136" s="379"/>
      <c r="AG136" s="360"/>
    </row>
    <row r="137" spans="1:33" s="354" customFormat="1" ht="53.25" customHeight="1" x14ac:dyDescent="0.2">
      <c r="A137" s="362"/>
      <c r="B137" s="362"/>
      <c r="C137" s="362"/>
      <c r="D137" s="362"/>
      <c r="E137" s="394"/>
      <c r="F137" s="394"/>
      <c r="G137" s="394"/>
      <c r="H137" s="394"/>
      <c r="I137" s="394"/>
      <c r="J137" s="394"/>
      <c r="K137" s="394"/>
      <c r="L137" s="394"/>
      <c r="M137" s="394"/>
      <c r="N137" s="394"/>
      <c r="O137" s="394"/>
      <c r="P137" s="394"/>
      <c r="Q137" s="362"/>
      <c r="R137" s="362"/>
      <c r="V137" s="377"/>
      <c r="W137" s="377"/>
      <c r="X137" s="377"/>
      <c r="Y137" s="357"/>
      <c r="Z137" s="356"/>
      <c r="AA137" s="355"/>
      <c r="AB137" s="355"/>
      <c r="AD137" s="387"/>
      <c r="AE137" s="379"/>
      <c r="AG137" s="360"/>
    </row>
    <row r="138" spans="1:33" s="354" customFormat="1" ht="27" customHeight="1" x14ac:dyDescent="0.3">
      <c r="A138" s="393" t="s">
        <v>611</v>
      </c>
      <c r="D138" s="364"/>
      <c r="E138" s="364"/>
      <c r="F138" s="364"/>
      <c r="G138" s="364"/>
      <c r="H138" s="364"/>
      <c r="I138" s="364"/>
      <c r="J138" s="364"/>
      <c r="K138" s="364"/>
      <c r="L138" s="364"/>
      <c r="M138" s="364"/>
      <c r="N138" s="364"/>
      <c r="O138" s="364"/>
      <c r="P138" s="364"/>
      <c r="Q138" s="364"/>
      <c r="R138" s="364"/>
      <c r="U138" s="379"/>
      <c r="V138" s="377"/>
      <c r="W138" s="377"/>
      <c r="X138" s="377"/>
      <c r="Y138" s="360"/>
      <c r="Z138" s="356"/>
      <c r="AA138" s="355"/>
      <c r="AB138" s="360"/>
    </row>
    <row r="139" spans="1:33" s="354" customFormat="1" ht="27" customHeight="1" x14ac:dyDescent="0.3">
      <c r="A139" s="393" t="s">
        <v>610</v>
      </c>
      <c r="B139" s="392"/>
      <c r="C139" s="391"/>
      <c r="D139" s="364"/>
      <c r="E139" s="363"/>
      <c r="F139" s="363"/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63"/>
      <c r="R139" s="363"/>
      <c r="U139" s="379"/>
      <c r="V139" s="377"/>
      <c r="W139" s="377"/>
      <c r="X139" s="377"/>
      <c r="Y139" s="360"/>
      <c r="Z139" s="356"/>
      <c r="AA139" s="355"/>
      <c r="AB139" s="360"/>
    </row>
    <row r="140" spans="1:33" s="354" customFormat="1" ht="8.4499999999999993" customHeight="1" x14ac:dyDescent="0.2">
      <c r="V140" s="377"/>
      <c r="W140" s="377"/>
      <c r="X140" s="377"/>
      <c r="Y140" s="357"/>
      <c r="Z140" s="356"/>
      <c r="AA140" s="355"/>
      <c r="AB140" s="355"/>
      <c r="AD140" s="387"/>
      <c r="AE140" s="379"/>
      <c r="AG140" s="360"/>
    </row>
    <row r="141" spans="1:33" s="354" customFormat="1" ht="24" customHeight="1" x14ac:dyDescent="0.2">
      <c r="A141" s="332" t="s">
        <v>609</v>
      </c>
      <c r="B141" s="332"/>
      <c r="C141" s="332"/>
      <c r="D141" s="331"/>
      <c r="E141" s="390" t="s">
        <v>608</v>
      </c>
      <c r="F141" s="389"/>
      <c r="G141" s="388"/>
      <c r="H141" s="390" t="s">
        <v>607</v>
      </c>
      <c r="I141" s="389"/>
      <c r="J141" s="388"/>
      <c r="K141" s="390" t="s">
        <v>563</v>
      </c>
      <c r="L141" s="389"/>
      <c r="M141" s="388"/>
      <c r="N141" s="390" t="s">
        <v>562</v>
      </c>
      <c r="O141" s="389"/>
      <c r="P141" s="388"/>
      <c r="Q141" s="324" t="s">
        <v>233</v>
      </c>
      <c r="R141" s="323"/>
      <c r="V141" s="377"/>
      <c r="W141" s="377"/>
      <c r="X141" s="377"/>
      <c r="Y141" s="357"/>
      <c r="Z141" s="356"/>
      <c r="AA141" s="355"/>
      <c r="AB141" s="355"/>
      <c r="AD141" s="387"/>
      <c r="AE141" s="379"/>
      <c r="AG141" s="360"/>
    </row>
    <row r="142" spans="1:33" s="354" customFormat="1" ht="24" customHeight="1" x14ac:dyDescent="0.2">
      <c r="A142" s="316"/>
      <c r="B142" s="316"/>
      <c r="C142" s="316"/>
      <c r="D142" s="315"/>
      <c r="E142" s="383" t="s">
        <v>224</v>
      </c>
      <c r="F142" s="384" t="s">
        <v>353</v>
      </c>
      <c r="G142" s="385" t="s">
        <v>352</v>
      </c>
      <c r="H142" s="383" t="s">
        <v>224</v>
      </c>
      <c r="I142" s="384" t="s">
        <v>353</v>
      </c>
      <c r="J142" s="385" t="s">
        <v>352</v>
      </c>
      <c r="K142" s="383" t="s">
        <v>224</v>
      </c>
      <c r="L142" s="384" t="s">
        <v>353</v>
      </c>
      <c r="M142" s="385" t="s">
        <v>352</v>
      </c>
      <c r="N142" s="383" t="s">
        <v>224</v>
      </c>
      <c r="O142" s="384" t="s">
        <v>353</v>
      </c>
      <c r="P142" s="385" t="s">
        <v>352</v>
      </c>
      <c r="Q142" s="312"/>
      <c r="R142" s="311"/>
      <c r="V142" s="377"/>
      <c r="W142" s="377"/>
      <c r="X142" s="377"/>
      <c r="Y142" s="357"/>
      <c r="Z142" s="356"/>
      <c r="AA142" s="355"/>
      <c r="AB142" s="355"/>
      <c r="AD142" s="387"/>
      <c r="AE142" s="379"/>
      <c r="AG142" s="364"/>
    </row>
    <row r="143" spans="1:33" s="354" customFormat="1" ht="24" customHeight="1" x14ac:dyDescent="0.2">
      <c r="A143" s="310"/>
      <c r="B143" s="310"/>
      <c r="C143" s="310"/>
      <c r="D143" s="309"/>
      <c r="E143" s="381" t="s">
        <v>196</v>
      </c>
      <c r="F143" s="381" t="s">
        <v>365</v>
      </c>
      <c r="G143" s="382" t="s">
        <v>364</v>
      </c>
      <c r="H143" s="381" t="s">
        <v>196</v>
      </c>
      <c r="I143" s="381" t="s">
        <v>365</v>
      </c>
      <c r="J143" s="382" t="s">
        <v>364</v>
      </c>
      <c r="K143" s="381" t="s">
        <v>196</v>
      </c>
      <c r="L143" s="381" t="s">
        <v>365</v>
      </c>
      <c r="M143" s="382" t="s">
        <v>364</v>
      </c>
      <c r="N143" s="381" t="s">
        <v>196</v>
      </c>
      <c r="O143" s="381" t="s">
        <v>365</v>
      </c>
      <c r="P143" s="382" t="s">
        <v>364</v>
      </c>
      <c r="Q143" s="305"/>
      <c r="R143" s="304"/>
      <c r="V143" s="377"/>
      <c r="W143" s="377"/>
      <c r="X143" s="377"/>
      <c r="Y143" s="357"/>
      <c r="Z143" s="356"/>
      <c r="AA143" s="355"/>
      <c r="AB143" s="355"/>
      <c r="AD143" s="387"/>
      <c r="AE143" s="379"/>
      <c r="AG143" s="363"/>
    </row>
    <row r="144" spans="1:33" s="354" customFormat="1" ht="18.600000000000001" customHeight="1" x14ac:dyDescent="0.2">
      <c r="A144" s="362" t="s">
        <v>73</v>
      </c>
      <c r="B144" s="362"/>
      <c r="C144" s="362"/>
      <c r="D144" s="362"/>
      <c r="E144" s="374">
        <f>E145+E148</f>
        <v>83500</v>
      </c>
      <c r="F144" s="374">
        <f>F145+F148</f>
        <v>40669</v>
      </c>
      <c r="G144" s="380">
        <f>G145+G148</f>
        <v>42831</v>
      </c>
      <c r="H144" s="374">
        <v>84051</v>
      </c>
      <c r="I144" s="374">
        <v>40940</v>
      </c>
      <c r="J144" s="380">
        <v>43111</v>
      </c>
      <c r="K144" s="374">
        <v>84330</v>
      </c>
      <c r="L144" s="374">
        <v>41067</v>
      </c>
      <c r="M144" s="380">
        <v>43263</v>
      </c>
      <c r="N144" s="374">
        <v>84669</v>
      </c>
      <c r="O144" s="401">
        <v>41185</v>
      </c>
      <c r="P144" s="380">
        <v>43484</v>
      </c>
      <c r="Q144" s="362" t="s">
        <v>72</v>
      </c>
      <c r="R144" s="362"/>
      <c r="V144" s="376"/>
      <c r="W144" s="376"/>
      <c r="X144" s="376"/>
      <c r="Y144" s="357"/>
      <c r="Z144" s="356"/>
      <c r="AA144" s="355"/>
      <c r="AB144" s="355"/>
      <c r="AD144" s="387"/>
      <c r="AE144" s="379"/>
    </row>
    <row r="145" spans="1:33" s="354" customFormat="1" ht="18.600000000000001" customHeight="1" x14ac:dyDescent="0.2">
      <c r="A145" s="362"/>
      <c r="B145" s="362" t="s">
        <v>401</v>
      </c>
      <c r="C145" s="362"/>
      <c r="D145" s="362"/>
      <c r="E145" s="374">
        <f>SUM(E146:E147)</f>
        <v>12760</v>
      </c>
      <c r="F145" s="374">
        <f>SUM(F146:F147)</f>
        <v>6054</v>
      </c>
      <c r="G145" s="373">
        <f>SUM(G146:G147)</f>
        <v>6706</v>
      </c>
      <c r="H145" s="374">
        <v>12723</v>
      </c>
      <c r="I145" s="374">
        <v>6025</v>
      </c>
      <c r="J145" s="373">
        <v>6698</v>
      </c>
      <c r="K145" s="374">
        <v>12687</v>
      </c>
      <c r="L145" s="374">
        <v>6004</v>
      </c>
      <c r="M145" s="373">
        <v>6683</v>
      </c>
      <c r="N145" s="374">
        <v>12617</v>
      </c>
      <c r="O145" s="374">
        <v>5942</v>
      </c>
      <c r="P145" s="373">
        <v>6675</v>
      </c>
      <c r="Q145" s="362"/>
      <c r="R145" s="362" t="s">
        <v>400</v>
      </c>
      <c r="V145" s="377"/>
      <c r="W145" s="377"/>
      <c r="X145" s="377"/>
      <c r="Y145" s="378"/>
      <c r="Z145" s="356"/>
      <c r="AA145" s="355"/>
      <c r="AB145" s="355"/>
      <c r="AD145" s="379"/>
      <c r="AE145" s="379"/>
      <c r="AG145" s="360"/>
    </row>
    <row r="146" spans="1:33" s="364" customFormat="1" ht="18.600000000000001" customHeight="1" x14ac:dyDescent="0.2">
      <c r="A146" s="362"/>
      <c r="B146" s="362" t="s">
        <v>71</v>
      </c>
      <c r="C146" s="362"/>
      <c r="D146" s="362"/>
      <c r="E146" s="374">
        <v>2659</v>
      </c>
      <c r="F146" s="374">
        <v>1274</v>
      </c>
      <c r="G146" s="373">
        <v>1385</v>
      </c>
      <c r="H146" s="374">
        <v>2654</v>
      </c>
      <c r="I146" s="374">
        <v>1266</v>
      </c>
      <c r="J146" s="373">
        <v>1388</v>
      </c>
      <c r="K146" s="374">
        <v>2658</v>
      </c>
      <c r="L146" s="374">
        <v>1265</v>
      </c>
      <c r="M146" s="373">
        <v>1393</v>
      </c>
      <c r="N146" s="374">
        <v>2668</v>
      </c>
      <c r="O146" s="374">
        <v>1266</v>
      </c>
      <c r="P146" s="373">
        <v>1402</v>
      </c>
      <c r="Q146" s="362"/>
      <c r="R146" s="362" t="s">
        <v>70</v>
      </c>
      <c r="U146" s="354"/>
      <c r="AA146" s="355"/>
      <c r="AB146" s="355"/>
      <c r="AC146" s="354"/>
      <c r="AD146" s="379"/>
      <c r="AE146" s="379"/>
      <c r="AF146" s="354"/>
      <c r="AG146" s="360"/>
    </row>
    <row r="147" spans="1:33" s="363" customFormat="1" ht="18.600000000000001" customHeight="1" x14ac:dyDescent="0.2">
      <c r="A147" s="362"/>
      <c r="B147" s="362" t="s">
        <v>69</v>
      </c>
      <c r="C147" s="362"/>
      <c r="D147" s="362"/>
      <c r="E147" s="374">
        <v>10101</v>
      </c>
      <c r="F147" s="373">
        <v>4780</v>
      </c>
      <c r="G147" s="373">
        <v>5321</v>
      </c>
      <c r="H147" s="374">
        <v>10069</v>
      </c>
      <c r="I147" s="373">
        <v>4759</v>
      </c>
      <c r="J147" s="373">
        <v>5310</v>
      </c>
      <c r="K147" s="374">
        <v>10029</v>
      </c>
      <c r="L147" s="373">
        <v>4739</v>
      </c>
      <c r="M147" s="373">
        <v>5290</v>
      </c>
      <c r="N147" s="374">
        <v>9949</v>
      </c>
      <c r="O147" s="374">
        <v>4676</v>
      </c>
      <c r="P147" s="373">
        <v>5273</v>
      </c>
      <c r="Q147" s="362"/>
      <c r="R147" s="362" t="s">
        <v>68</v>
      </c>
      <c r="U147" s="354"/>
      <c r="V147" s="377"/>
      <c r="W147" s="377"/>
      <c r="X147" s="377"/>
      <c r="Y147" s="357"/>
      <c r="Z147" s="356"/>
      <c r="AA147" s="355"/>
      <c r="AB147" s="355"/>
      <c r="AC147" s="364"/>
      <c r="AD147" s="379"/>
      <c r="AE147" s="379"/>
      <c r="AF147" s="354"/>
      <c r="AG147" s="360"/>
    </row>
    <row r="148" spans="1:33" s="354" customFormat="1" ht="18.600000000000001" customHeight="1" x14ac:dyDescent="0.2">
      <c r="A148" s="362"/>
      <c r="B148" s="362" t="s">
        <v>5</v>
      </c>
      <c r="C148" s="362"/>
      <c r="D148" s="24"/>
      <c r="E148" s="374">
        <v>70740</v>
      </c>
      <c r="F148" s="373">
        <v>34615</v>
      </c>
      <c r="G148" s="373">
        <v>36125</v>
      </c>
      <c r="H148" s="374">
        <v>71328</v>
      </c>
      <c r="I148" s="373">
        <v>34915</v>
      </c>
      <c r="J148" s="373">
        <v>36413</v>
      </c>
      <c r="K148" s="374">
        <v>71643</v>
      </c>
      <c r="L148" s="373">
        <v>35063</v>
      </c>
      <c r="M148" s="373">
        <v>36580</v>
      </c>
      <c r="N148" s="374">
        <v>72052</v>
      </c>
      <c r="O148" s="374">
        <v>35243</v>
      </c>
      <c r="P148" s="373">
        <v>36809</v>
      </c>
      <c r="Q148" s="362"/>
      <c r="R148" s="362" t="s">
        <v>4</v>
      </c>
      <c r="V148" s="377"/>
      <c r="W148" s="377"/>
      <c r="X148" s="377"/>
      <c r="Y148" s="357"/>
      <c r="Z148" s="356"/>
      <c r="AA148" s="355"/>
      <c r="AB148" s="355"/>
      <c r="AC148" s="363"/>
      <c r="AD148" s="379"/>
      <c r="AE148" s="379"/>
    </row>
    <row r="149" spans="1:33" s="360" customFormat="1" ht="18.600000000000001" customHeight="1" x14ac:dyDescent="0.2">
      <c r="A149" s="362" t="s">
        <v>67</v>
      </c>
      <c r="B149" s="362"/>
      <c r="C149" s="362"/>
      <c r="D149" s="362"/>
      <c r="E149" s="374">
        <f>E150+E152</f>
        <v>29771</v>
      </c>
      <c r="F149" s="374">
        <f>F150+F152</f>
        <v>14731</v>
      </c>
      <c r="G149" s="373">
        <f>G150+G152</f>
        <v>15040</v>
      </c>
      <c r="H149" s="374">
        <v>29919</v>
      </c>
      <c r="I149" s="374">
        <v>14807</v>
      </c>
      <c r="J149" s="373">
        <v>15112</v>
      </c>
      <c r="K149" s="374">
        <v>29967</v>
      </c>
      <c r="L149" s="374">
        <v>14781</v>
      </c>
      <c r="M149" s="373">
        <v>15186</v>
      </c>
      <c r="N149" s="374">
        <v>30017</v>
      </c>
      <c r="O149" s="374">
        <v>14781</v>
      </c>
      <c r="P149" s="373">
        <v>15236</v>
      </c>
      <c r="Q149" s="362" t="s">
        <v>66</v>
      </c>
      <c r="R149" s="362"/>
      <c r="U149" s="354"/>
      <c r="V149" s="376"/>
      <c r="W149" s="376"/>
      <c r="X149" s="376"/>
      <c r="Y149" s="357"/>
      <c r="Z149" s="356"/>
      <c r="AA149" s="355"/>
      <c r="AB149" s="355"/>
      <c r="AC149" s="354"/>
      <c r="AD149" s="379"/>
      <c r="AE149" s="379"/>
      <c r="AF149" s="354"/>
      <c r="AG149" s="354"/>
    </row>
    <row r="150" spans="1:33" s="360" customFormat="1" ht="18.600000000000001" customHeight="1" x14ac:dyDescent="0.2">
      <c r="A150" s="362"/>
      <c r="B150" s="362" t="s">
        <v>401</v>
      </c>
      <c r="C150" s="362"/>
      <c r="D150" s="362"/>
      <c r="E150" s="374">
        <v>4239</v>
      </c>
      <c r="F150" s="374">
        <v>2095</v>
      </c>
      <c r="G150" s="373">
        <v>2144</v>
      </c>
      <c r="H150" s="374">
        <v>4283</v>
      </c>
      <c r="I150" s="374">
        <v>2129</v>
      </c>
      <c r="J150" s="373">
        <v>2154</v>
      </c>
      <c r="K150" s="374">
        <v>4255</v>
      </c>
      <c r="L150" s="374">
        <v>2114</v>
      </c>
      <c r="M150" s="373">
        <v>2141</v>
      </c>
      <c r="N150" s="374">
        <v>4242</v>
      </c>
      <c r="O150" s="374">
        <v>2111</v>
      </c>
      <c r="P150" s="373">
        <v>2131</v>
      </c>
      <c r="Q150" s="362"/>
      <c r="R150" s="362" t="s">
        <v>400</v>
      </c>
      <c r="U150" s="354"/>
      <c r="V150" s="377"/>
      <c r="W150" s="377"/>
      <c r="X150" s="377"/>
      <c r="Y150" s="378"/>
      <c r="Z150" s="356"/>
      <c r="AA150" s="355"/>
      <c r="AB150" s="355"/>
      <c r="AD150" s="379"/>
      <c r="AE150" s="379"/>
      <c r="AF150" s="354"/>
      <c r="AG150" s="354"/>
    </row>
    <row r="151" spans="1:33" s="360" customFormat="1" ht="18.600000000000001" customHeight="1" x14ac:dyDescent="0.2">
      <c r="A151" s="362"/>
      <c r="B151" s="362" t="s">
        <v>65</v>
      </c>
      <c r="C151" s="362"/>
      <c r="D151" s="362"/>
      <c r="E151" s="374">
        <v>4239</v>
      </c>
      <c r="F151" s="374">
        <v>2095</v>
      </c>
      <c r="G151" s="373">
        <v>2144</v>
      </c>
      <c r="H151" s="374">
        <v>4283</v>
      </c>
      <c r="I151" s="374">
        <v>2129</v>
      </c>
      <c r="J151" s="373">
        <v>2154</v>
      </c>
      <c r="K151" s="374">
        <v>4255</v>
      </c>
      <c r="L151" s="374">
        <v>2114</v>
      </c>
      <c r="M151" s="373">
        <v>2141</v>
      </c>
      <c r="N151" s="374">
        <v>4242</v>
      </c>
      <c r="O151" s="374">
        <v>2111</v>
      </c>
      <c r="P151" s="373">
        <v>2131</v>
      </c>
      <c r="Q151" s="362"/>
      <c r="R151" s="362" t="s">
        <v>64</v>
      </c>
      <c r="U151" s="354"/>
      <c r="Z151" s="356"/>
      <c r="AA151" s="355"/>
      <c r="AB151" s="355"/>
      <c r="AD151" s="379"/>
      <c r="AE151" s="379"/>
      <c r="AF151" s="354"/>
      <c r="AG151" s="354"/>
    </row>
    <row r="152" spans="1:33" s="354" customFormat="1" ht="18.600000000000001" customHeight="1" x14ac:dyDescent="0.2">
      <c r="A152" s="362"/>
      <c r="B152" s="362" t="s">
        <v>5</v>
      </c>
      <c r="C152" s="362"/>
      <c r="D152" s="24"/>
      <c r="E152" s="374">
        <v>25532</v>
      </c>
      <c r="F152" s="374">
        <v>12636</v>
      </c>
      <c r="G152" s="373">
        <v>12896</v>
      </c>
      <c r="H152" s="374">
        <v>25636</v>
      </c>
      <c r="I152" s="374">
        <v>12678</v>
      </c>
      <c r="J152" s="373">
        <v>12958</v>
      </c>
      <c r="K152" s="374">
        <v>25712</v>
      </c>
      <c r="L152" s="374">
        <v>12667</v>
      </c>
      <c r="M152" s="373">
        <v>13045</v>
      </c>
      <c r="N152" s="374">
        <v>25775</v>
      </c>
      <c r="O152" s="374">
        <v>12670</v>
      </c>
      <c r="P152" s="373">
        <v>13105</v>
      </c>
      <c r="Q152" s="362"/>
      <c r="R152" s="362" t="s">
        <v>4</v>
      </c>
      <c r="V152" s="377"/>
      <c r="W152" s="377"/>
      <c r="X152" s="377"/>
      <c r="Y152" s="357"/>
      <c r="Z152" s="356"/>
      <c r="AA152" s="355"/>
      <c r="AB152" s="355"/>
      <c r="AC152" s="360"/>
      <c r="AD152" s="379"/>
      <c r="AE152" s="379"/>
    </row>
    <row r="153" spans="1:33" s="354" customFormat="1" ht="18.600000000000001" customHeight="1" x14ac:dyDescent="0.2">
      <c r="A153" s="362" t="s">
        <v>63</v>
      </c>
      <c r="B153" s="362"/>
      <c r="C153" s="362"/>
      <c r="D153" s="362"/>
      <c r="E153" s="374">
        <f>E154+E159</f>
        <v>125619</v>
      </c>
      <c r="F153" s="374">
        <f>F154+F159</f>
        <v>62268</v>
      </c>
      <c r="G153" s="373">
        <f>G154+G159</f>
        <v>63351</v>
      </c>
      <c r="H153" s="374">
        <v>125935</v>
      </c>
      <c r="I153" s="374">
        <v>62377</v>
      </c>
      <c r="J153" s="373">
        <v>63558</v>
      </c>
      <c r="K153" s="374">
        <v>126039</v>
      </c>
      <c r="L153" s="374">
        <v>62312</v>
      </c>
      <c r="M153" s="373">
        <v>63727</v>
      </c>
      <c r="N153" s="374">
        <v>126145</v>
      </c>
      <c r="O153" s="374">
        <v>62325</v>
      </c>
      <c r="P153" s="373">
        <v>63820</v>
      </c>
      <c r="Q153" s="362" t="s">
        <v>62</v>
      </c>
      <c r="R153" s="362"/>
      <c r="V153" s="376"/>
      <c r="W153" s="376"/>
      <c r="X153" s="376"/>
      <c r="Y153" s="357"/>
      <c r="Z153" s="356"/>
      <c r="AA153" s="355"/>
      <c r="AB153" s="355"/>
      <c r="AC153" s="360"/>
      <c r="AD153" s="379"/>
      <c r="AE153" s="379"/>
    </row>
    <row r="154" spans="1:33" s="354" customFormat="1" ht="18.600000000000001" customHeight="1" x14ac:dyDescent="0.2">
      <c r="A154" s="362"/>
      <c r="B154" s="362" t="s">
        <v>401</v>
      </c>
      <c r="C154" s="362"/>
      <c r="D154" s="362"/>
      <c r="E154" s="374">
        <f>SUM(E155:E158)</f>
        <v>39254</v>
      </c>
      <c r="F154" s="374">
        <f>SUM(F155:F158)</f>
        <v>19268</v>
      </c>
      <c r="G154" s="373">
        <f>SUM(G155:G158)</f>
        <v>19986</v>
      </c>
      <c r="H154" s="374">
        <v>39234</v>
      </c>
      <c r="I154" s="374">
        <v>19239</v>
      </c>
      <c r="J154" s="373">
        <v>19995</v>
      </c>
      <c r="K154" s="374">
        <v>39154</v>
      </c>
      <c r="L154" s="374">
        <v>19158</v>
      </c>
      <c r="M154" s="373">
        <v>19996</v>
      </c>
      <c r="N154" s="374">
        <v>38980</v>
      </c>
      <c r="O154" s="374">
        <v>19027</v>
      </c>
      <c r="P154" s="373">
        <v>19953</v>
      </c>
      <c r="Q154" s="362"/>
      <c r="R154" s="362" t="s">
        <v>400</v>
      </c>
      <c r="V154" s="377"/>
      <c r="W154" s="377"/>
      <c r="X154" s="377"/>
      <c r="Y154" s="378"/>
      <c r="Z154" s="356"/>
      <c r="AA154" s="355"/>
      <c r="AB154" s="355"/>
      <c r="AC154" s="386"/>
      <c r="AD154" s="379"/>
      <c r="AE154" s="379"/>
    </row>
    <row r="155" spans="1:33" s="354" customFormat="1" ht="18.600000000000001" customHeight="1" x14ac:dyDescent="0.2">
      <c r="A155" s="362"/>
      <c r="B155" s="362" t="s">
        <v>61</v>
      </c>
      <c r="C155" s="362"/>
      <c r="D155" s="362"/>
      <c r="E155" s="374">
        <v>3853</v>
      </c>
      <c r="F155" s="373">
        <v>2095</v>
      </c>
      <c r="G155" s="373">
        <v>1758</v>
      </c>
      <c r="H155" s="374">
        <v>3843</v>
      </c>
      <c r="I155" s="373">
        <v>2084</v>
      </c>
      <c r="J155" s="373">
        <v>1759</v>
      </c>
      <c r="K155" s="374">
        <v>3861</v>
      </c>
      <c r="L155" s="373">
        <v>2085</v>
      </c>
      <c r="M155" s="373">
        <v>1776</v>
      </c>
      <c r="N155" s="374">
        <v>3867</v>
      </c>
      <c r="O155" s="374">
        <v>2077</v>
      </c>
      <c r="P155" s="373">
        <v>1790</v>
      </c>
      <c r="Q155" s="362"/>
      <c r="R155" s="362" t="s">
        <v>60</v>
      </c>
      <c r="Z155" s="356"/>
      <c r="AA155" s="355"/>
      <c r="AB155" s="355"/>
      <c r="AC155" s="360"/>
      <c r="AD155" s="379"/>
      <c r="AE155" s="379"/>
    </row>
    <row r="156" spans="1:33" s="354" customFormat="1" ht="18.600000000000001" customHeight="1" x14ac:dyDescent="0.2">
      <c r="A156" s="362"/>
      <c r="B156" s="362" t="s">
        <v>59</v>
      </c>
      <c r="C156" s="362"/>
      <c r="D156" s="362"/>
      <c r="E156" s="374">
        <v>4284</v>
      </c>
      <c r="F156" s="373">
        <v>2051</v>
      </c>
      <c r="G156" s="373">
        <v>2233</v>
      </c>
      <c r="H156" s="374">
        <v>4297</v>
      </c>
      <c r="I156" s="373">
        <v>2062</v>
      </c>
      <c r="J156" s="373">
        <v>2235</v>
      </c>
      <c r="K156" s="374">
        <v>4255</v>
      </c>
      <c r="L156" s="373">
        <v>2035</v>
      </c>
      <c r="M156" s="373">
        <v>2220</v>
      </c>
      <c r="N156" s="374">
        <v>4233</v>
      </c>
      <c r="O156" s="374">
        <v>2025</v>
      </c>
      <c r="P156" s="373">
        <v>2208</v>
      </c>
      <c r="Q156" s="362"/>
      <c r="R156" s="362" t="s">
        <v>58</v>
      </c>
      <c r="V156" s="377"/>
      <c r="W156" s="377"/>
      <c r="X156" s="377"/>
      <c r="Y156" s="357"/>
      <c r="Z156" s="356"/>
      <c r="AA156" s="355"/>
      <c r="AB156" s="355"/>
      <c r="AC156" s="360"/>
      <c r="AD156" s="379"/>
      <c r="AE156" s="379"/>
    </row>
    <row r="157" spans="1:33" s="354" customFormat="1" ht="18.600000000000001" customHeight="1" x14ac:dyDescent="0.2">
      <c r="A157" s="362"/>
      <c r="B157" s="362" t="s">
        <v>57</v>
      </c>
      <c r="C157" s="362"/>
      <c r="D157" s="362"/>
      <c r="E157" s="374">
        <v>17952</v>
      </c>
      <c r="F157" s="373">
        <v>8513</v>
      </c>
      <c r="G157" s="373">
        <v>9439</v>
      </c>
      <c r="H157" s="374">
        <v>17875</v>
      </c>
      <c r="I157" s="373">
        <v>8454</v>
      </c>
      <c r="J157" s="373">
        <v>9421</v>
      </c>
      <c r="K157" s="374">
        <v>17768</v>
      </c>
      <c r="L157" s="373">
        <v>8373</v>
      </c>
      <c r="M157" s="373">
        <v>9395</v>
      </c>
      <c r="N157" s="374">
        <v>17622</v>
      </c>
      <c r="O157" s="374">
        <v>8278</v>
      </c>
      <c r="P157" s="373">
        <v>9344</v>
      </c>
      <c r="Q157" s="362"/>
      <c r="R157" s="362" t="s">
        <v>56</v>
      </c>
      <c r="V157" s="377"/>
      <c r="W157" s="377"/>
      <c r="X157" s="377"/>
      <c r="Y157" s="357"/>
      <c r="Z157" s="356"/>
      <c r="AA157" s="355"/>
      <c r="AB157" s="355"/>
      <c r="AC157" s="360"/>
      <c r="AD157" s="379"/>
      <c r="AE157" s="400"/>
    </row>
    <row r="158" spans="1:33" s="354" customFormat="1" ht="18.600000000000001" customHeight="1" x14ac:dyDescent="0.2">
      <c r="A158" s="362"/>
      <c r="B158" s="362" t="s">
        <v>55</v>
      </c>
      <c r="C158" s="362"/>
      <c r="D158" s="362"/>
      <c r="E158" s="374">
        <v>13165</v>
      </c>
      <c r="F158" s="373">
        <v>6609</v>
      </c>
      <c r="G158" s="373">
        <v>6556</v>
      </c>
      <c r="H158" s="374">
        <v>13219</v>
      </c>
      <c r="I158" s="373">
        <v>6639</v>
      </c>
      <c r="J158" s="373">
        <v>6580</v>
      </c>
      <c r="K158" s="374">
        <v>13270</v>
      </c>
      <c r="L158" s="373">
        <v>6665</v>
      </c>
      <c r="M158" s="373">
        <v>6605</v>
      </c>
      <c r="N158" s="374">
        <v>13258</v>
      </c>
      <c r="O158" s="374">
        <v>6647</v>
      </c>
      <c r="P158" s="373">
        <v>6611</v>
      </c>
      <c r="Q158" s="362"/>
      <c r="R158" s="362" t="s">
        <v>54</v>
      </c>
      <c r="V158" s="377"/>
      <c r="W158" s="377"/>
      <c r="X158" s="377"/>
      <c r="Y158" s="357"/>
      <c r="Z158" s="356"/>
      <c r="AA158" s="355"/>
      <c r="AB158" s="355"/>
      <c r="AC158" s="360"/>
      <c r="AD158" s="379"/>
      <c r="AE158" s="398"/>
    </row>
    <row r="159" spans="1:33" s="354" customFormat="1" ht="18.600000000000001" customHeight="1" x14ac:dyDescent="0.2">
      <c r="A159" s="362"/>
      <c r="B159" s="362" t="s">
        <v>5</v>
      </c>
      <c r="C159" s="362"/>
      <c r="D159" s="24"/>
      <c r="E159" s="374">
        <v>86365</v>
      </c>
      <c r="F159" s="373">
        <v>43000</v>
      </c>
      <c r="G159" s="373">
        <v>43365</v>
      </c>
      <c r="H159" s="374">
        <v>86701</v>
      </c>
      <c r="I159" s="373">
        <v>43138</v>
      </c>
      <c r="J159" s="373">
        <v>43563</v>
      </c>
      <c r="K159" s="374">
        <v>86885</v>
      </c>
      <c r="L159" s="373">
        <v>43154</v>
      </c>
      <c r="M159" s="373">
        <v>43731</v>
      </c>
      <c r="N159" s="374">
        <v>87165</v>
      </c>
      <c r="O159" s="373">
        <v>43298</v>
      </c>
      <c r="P159" s="395">
        <v>43867</v>
      </c>
      <c r="Q159" s="362"/>
      <c r="R159" s="362" t="s">
        <v>4</v>
      </c>
      <c r="V159" s="377"/>
      <c r="W159" s="377"/>
      <c r="X159" s="377"/>
      <c r="Y159" s="357"/>
      <c r="Z159" s="356"/>
      <c r="AA159" s="355"/>
      <c r="AB159" s="355"/>
      <c r="AC159" s="360"/>
      <c r="AD159" s="379"/>
      <c r="AE159" s="359"/>
    </row>
    <row r="160" spans="1:33" s="354" customFormat="1" ht="18.600000000000001" customHeight="1" x14ac:dyDescent="0.2">
      <c r="A160" s="362" t="s">
        <v>53</v>
      </c>
      <c r="B160" s="362"/>
      <c r="C160" s="362"/>
      <c r="D160" s="362"/>
      <c r="E160" s="374">
        <f>E161+E167</f>
        <v>193824</v>
      </c>
      <c r="F160" s="374">
        <f>F161+F167</f>
        <v>95770</v>
      </c>
      <c r="G160" s="373">
        <f>G161+G167</f>
        <v>98054</v>
      </c>
      <c r="H160" s="374">
        <v>194812</v>
      </c>
      <c r="I160" s="374">
        <v>96182</v>
      </c>
      <c r="J160" s="373">
        <v>98630</v>
      </c>
      <c r="K160" s="374">
        <v>196140</v>
      </c>
      <c r="L160" s="374">
        <v>96832</v>
      </c>
      <c r="M160" s="373">
        <v>99308</v>
      </c>
      <c r="N160" s="374">
        <v>196888</v>
      </c>
      <c r="O160" s="373">
        <v>96991</v>
      </c>
      <c r="P160" s="395">
        <v>99897</v>
      </c>
      <c r="Q160" s="362" t="s">
        <v>52</v>
      </c>
      <c r="R160" s="362"/>
      <c r="V160" s="376"/>
      <c r="W160" s="376"/>
      <c r="X160" s="376"/>
      <c r="Y160" s="357"/>
      <c r="Z160" s="356"/>
      <c r="AA160" s="355"/>
      <c r="AB160" s="355"/>
      <c r="AC160" s="360"/>
      <c r="AD160" s="379"/>
      <c r="AE160" s="359"/>
    </row>
    <row r="161" spans="1:33" s="354" customFormat="1" ht="18.600000000000001" customHeight="1" x14ac:dyDescent="0.2">
      <c r="A161" s="362"/>
      <c r="B161" s="362" t="s">
        <v>401</v>
      </c>
      <c r="C161" s="362"/>
      <c r="D161" s="362"/>
      <c r="E161" s="374">
        <f>SUM(E162:E166)</f>
        <v>73144</v>
      </c>
      <c r="F161" s="374">
        <f>SUM(F162:F166)</f>
        <v>35601</v>
      </c>
      <c r="G161" s="373">
        <f>SUM(G162:G166)</f>
        <v>37543</v>
      </c>
      <c r="H161" s="374">
        <v>73010</v>
      </c>
      <c r="I161" s="374">
        <v>35513</v>
      </c>
      <c r="J161" s="373">
        <v>37497</v>
      </c>
      <c r="K161" s="374">
        <v>72790</v>
      </c>
      <c r="L161" s="374">
        <v>35334</v>
      </c>
      <c r="M161" s="373">
        <v>37456</v>
      </c>
      <c r="N161" s="374">
        <v>72640</v>
      </c>
      <c r="O161" s="373">
        <v>35228</v>
      </c>
      <c r="P161" s="395">
        <v>37412</v>
      </c>
      <c r="Q161" s="362"/>
      <c r="R161" s="362" t="s">
        <v>400</v>
      </c>
      <c r="V161" s="377"/>
      <c r="W161" s="377"/>
      <c r="X161" s="377"/>
      <c r="Y161" s="378"/>
      <c r="Z161" s="399"/>
      <c r="AA161" s="355"/>
      <c r="AB161" s="355"/>
      <c r="AC161" s="360"/>
      <c r="AD161" s="379"/>
      <c r="AE161" s="379"/>
    </row>
    <row r="162" spans="1:33" s="354" customFormat="1" ht="18.600000000000001" customHeight="1" x14ac:dyDescent="0.2">
      <c r="A162" s="362"/>
      <c r="B162" s="362" t="s">
        <v>51</v>
      </c>
      <c r="C162" s="362"/>
      <c r="D162" s="362"/>
      <c r="E162" s="374">
        <v>35204</v>
      </c>
      <c r="F162" s="373">
        <v>16780</v>
      </c>
      <c r="G162" s="373">
        <v>18424</v>
      </c>
      <c r="H162" s="374">
        <v>34947</v>
      </c>
      <c r="I162" s="373">
        <v>16612</v>
      </c>
      <c r="J162" s="373">
        <v>18335</v>
      </c>
      <c r="K162" s="374">
        <v>34520</v>
      </c>
      <c r="L162" s="373">
        <v>16351</v>
      </c>
      <c r="M162" s="373">
        <v>18169</v>
      </c>
      <c r="N162" s="374">
        <v>34150</v>
      </c>
      <c r="O162" s="373">
        <v>16166</v>
      </c>
      <c r="P162" s="395">
        <v>17984</v>
      </c>
      <c r="R162" s="362" t="s">
        <v>50</v>
      </c>
      <c r="Z162" s="399"/>
      <c r="AA162" s="355"/>
      <c r="AB162" s="355"/>
      <c r="AC162" s="360"/>
      <c r="AD162" s="379"/>
      <c r="AE162" s="379"/>
    </row>
    <row r="163" spans="1:33" s="354" customFormat="1" ht="18.600000000000001" customHeight="1" x14ac:dyDescent="0.2">
      <c r="A163" s="359"/>
      <c r="B163" s="362" t="s">
        <v>49</v>
      </c>
      <c r="C163" s="362"/>
      <c r="D163" s="362"/>
      <c r="E163" s="374">
        <v>5094</v>
      </c>
      <c r="F163" s="373">
        <v>2499</v>
      </c>
      <c r="G163" s="395">
        <v>2595</v>
      </c>
      <c r="H163" s="374">
        <v>5068</v>
      </c>
      <c r="I163" s="373">
        <v>2491</v>
      </c>
      <c r="J163" s="395">
        <v>2577</v>
      </c>
      <c r="K163" s="374">
        <v>5066</v>
      </c>
      <c r="L163" s="373">
        <v>2487</v>
      </c>
      <c r="M163" s="395">
        <v>2579</v>
      </c>
      <c r="N163" s="374">
        <v>5072</v>
      </c>
      <c r="O163" s="373">
        <v>2486</v>
      </c>
      <c r="P163" s="395">
        <v>2586</v>
      </c>
      <c r="Q163" s="362"/>
      <c r="R163" s="362" t="s">
        <v>48</v>
      </c>
      <c r="V163" s="377"/>
      <c r="W163" s="377"/>
      <c r="X163" s="377"/>
      <c r="Y163" s="357"/>
      <c r="Z163" s="356"/>
      <c r="AA163" s="355"/>
      <c r="AB163" s="358"/>
      <c r="AC163" s="360"/>
      <c r="AD163" s="379"/>
      <c r="AE163" s="379"/>
    </row>
    <row r="164" spans="1:33" s="354" customFormat="1" ht="18.600000000000001" customHeight="1" x14ac:dyDescent="0.2">
      <c r="A164" s="362"/>
      <c r="B164" s="362" t="s">
        <v>47</v>
      </c>
      <c r="C164" s="362"/>
      <c r="D164" s="362"/>
      <c r="E164" s="374">
        <v>11424</v>
      </c>
      <c r="F164" s="373">
        <v>5622</v>
      </c>
      <c r="G164" s="395">
        <v>5802</v>
      </c>
      <c r="H164" s="374">
        <v>11419</v>
      </c>
      <c r="I164" s="373">
        <v>5638</v>
      </c>
      <c r="J164" s="395">
        <v>5781</v>
      </c>
      <c r="K164" s="374">
        <v>11413</v>
      </c>
      <c r="L164" s="373">
        <v>5632</v>
      </c>
      <c r="M164" s="395">
        <v>5781</v>
      </c>
      <c r="N164" s="374">
        <v>11410</v>
      </c>
      <c r="O164" s="373">
        <v>5621</v>
      </c>
      <c r="P164" s="395">
        <v>5789</v>
      </c>
      <c r="Q164" s="362"/>
      <c r="R164" s="362" t="s">
        <v>46</v>
      </c>
      <c r="V164" s="377"/>
      <c r="W164" s="377"/>
      <c r="X164" s="377"/>
      <c r="Y164" s="357"/>
      <c r="Z164" s="356"/>
      <c r="AA164" s="355"/>
      <c r="AB164" s="358"/>
      <c r="AC164" s="360"/>
      <c r="AD164" s="379"/>
      <c r="AE164" s="379"/>
    </row>
    <row r="165" spans="1:33" s="354" customFormat="1" ht="18.600000000000001" customHeight="1" x14ac:dyDescent="0.2">
      <c r="A165" s="362"/>
      <c r="B165" s="362" t="s">
        <v>45</v>
      </c>
      <c r="C165" s="359"/>
      <c r="D165" s="359"/>
      <c r="E165" s="374">
        <v>12842</v>
      </c>
      <c r="F165" s="373">
        <v>6418</v>
      </c>
      <c r="G165" s="395">
        <v>6424</v>
      </c>
      <c r="H165" s="374">
        <v>12887</v>
      </c>
      <c r="I165" s="373">
        <v>6435</v>
      </c>
      <c r="J165" s="395">
        <v>6452</v>
      </c>
      <c r="K165" s="374">
        <v>13002</v>
      </c>
      <c r="L165" s="373">
        <v>6481</v>
      </c>
      <c r="M165" s="395">
        <v>6521</v>
      </c>
      <c r="N165" s="374">
        <v>13178</v>
      </c>
      <c r="O165" s="373">
        <v>6572</v>
      </c>
      <c r="P165" s="395">
        <v>6606</v>
      </c>
      <c r="Q165" s="362"/>
      <c r="R165" s="362" t="s">
        <v>44</v>
      </c>
      <c r="V165" s="377"/>
      <c r="W165" s="377"/>
      <c r="X165" s="377"/>
      <c r="Y165" s="357"/>
      <c r="Z165" s="356"/>
      <c r="AA165" s="355"/>
      <c r="AB165" s="355"/>
      <c r="AC165" s="360"/>
      <c r="AD165" s="379"/>
      <c r="AE165" s="379"/>
    </row>
    <row r="166" spans="1:33" s="354" customFormat="1" ht="18.600000000000001" customHeight="1" x14ac:dyDescent="0.2">
      <c r="A166" s="362"/>
      <c r="B166" s="362" t="s">
        <v>43</v>
      </c>
      <c r="C166" s="362"/>
      <c r="D166" s="362"/>
      <c r="E166" s="374">
        <v>8580</v>
      </c>
      <c r="F166" s="373">
        <v>4282</v>
      </c>
      <c r="G166" s="395">
        <v>4298</v>
      </c>
      <c r="H166" s="374">
        <v>8689</v>
      </c>
      <c r="I166" s="373">
        <v>4337</v>
      </c>
      <c r="J166" s="395">
        <v>4352</v>
      </c>
      <c r="K166" s="374">
        <v>8789</v>
      </c>
      <c r="L166" s="373">
        <v>4383</v>
      </c>
      <c r="M166" s="395">
        <v>4406</v>
      </c>
      <c r="N166" s="374">
        <v>8830</v>
      </c>
      <c r="O166" s="373">
        <v>4383</v>
      </c>
      <c r="P166" s="395">
        <v>4447</v>
      </c>
      <c r="Q166" s="359"/>
      <c r="R166" s="362" t="s">
        <v>42</v>
      </c>
      <c r="V166" s="377"/>
      <c r="W166" s="377"/>
      <c r="X166" s="377"/>
      <c r="Y166" s="357"/>
      <c r="Z166" s="356"/>
      <c r="AA166" s="355"/>
      <c r="AB166" s="355"/>
      <c r="AC166" s="360"/>
      <c r="AD166" s="379"/>
      <c r="AE166" s="379"/>
    </row>
    <row r="167" spans="1:33" s="354" customFormat="1" ht="18.600000000000001" customHeight="1" x14ac:dyDescent="0.2">
      <c r="A167" s="362"/>
      <c r="B167" s="362" t="s">
        <v>5</v>
      </c>
      <c r="C167" s="362"/>
      <c r="D167" s="24"/>
      <c r="E167" s="374">
        <v>120680</v>
      </c>
      <c r="F167" s="373">
        <v>60169</v>
      </c>
      <c r="G167" s="395">
        <v>60511</v>
      </c>
      <c r="H167" s="374">
        <v>121802</v>
      </c>
      <c r="I167" s="373">
        <v>60669</v>
      </c>
      <c r="J167" s="395">
        <v>61133</v>
      </c>
      <c r="K167" s="374">
        <v>123350</v>
      </c>
      <c r="L167" s="373">
        <v>61498</v>
      </c>
      <c r="M167" s="395">
        <v>61852</v>
      </c>
      <c r="N167" s="374">
        <v>124248</v>
      </c>
      <c r="O167" s="373">
        <v>61763</v>
      </c>
      <c r="P167" s="395">
        <v>62485</v>
      </c>
      <c r="Q167" s="362"/>
      <c r="R167" s="362" t="s">
        <v>4</v>
      </c>
      <c r="V167" s="377"/>
      <c r="W167" s="377"/>
      <c r="X167" s="377"/>
      <c r="Y167" s="357"/>
      <c r="Z167" s="356"/>
      <c r="AA167" s="355"/>
      <c r="AB167" s="355"/>
      <c r="AC167" s="360"/>
      <c r="AD167" s="379"/>
      <c r="AE167" s="379"/>
    </row>
    <row r="168" spans="1:33" s="354" customFormat="1" ht="18.600000000000001" customHeight="1" x14ac:dyDescent="0.2">
      <c r="A168" s="362"/>
      <c r="B168" s="362"/>
      <c r="C168" s="362"/>
      <c r="D168" s="23"/>
      <c r="E168" s="394"/>
      <c r="F168" s="394"/>
      <c r="G168" s="394"/>
      <c r="H168" s="394"/>
      <c r="I168" s="394"/>
      <c r="J168" s="394"/>
      <c r="K168" s="394"/>
      <c r="L168" s="394"/>
      <c r="M168" s="394"/>
      <c r="N168" s="394"/>
      <c r="O168" s="394"/>
      <c r="P168" s="394"/>
      <c r="Q168" s="362"/>
      <c r="R168" s="362"/>
      <c r="V168" s="377"/>
      <c r="W168" s="377"/>
      <c r="X168" s="377"/>
      <c r="Y168" s="357"/>
      <c r="Z168" s="356"/>
      <c r="AA168" s="355"/>
      <c r="AB168" s="355"/>
      <c r="AC168" s="360"/>
      <c r="AD168" s="379"/>
      <c r="AE168" s="379"/>
    </row>
    <row r="169" spans="1:33" s="354" customFormat="1" ht="40.5" customHeight="1" x14ac:dyDescent="0.2">
      <c r="A169" s="362"/>
      <c r="B169" s="362"/>
      <c r="C169" s="362"/>
      <c r="D169" s="23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4"/>
      <c r="Q169" s="362"/>
      <c r="R169" s="362"/>
      <c r="V169" s="377"/>
      <c r="W169" s="377"/>
      <c r="X169" s="377"/>
      <c r="Y169" s="357"/>
      <c r="Z169" s="356"/>
      <c r="AA169" s="355"/>
      <c r="AB169" s="355"/>
      <c r="AC169" s="360"/>
      <c r="AD169" s="379"/>
      <c r="AE169" s="379"/>
    </row>
    <row r="170" spans="1:33" s="354" customFormat="1" ht="27" customHeight="1" x14ac:dyDescent="0.3">
      <c r="A170" s="393" t="s">
        <v>611</v>
      </c>
      <c r="D170" s="364"/>
      <c r="E170" s="364"/>
      <c r="F170" s="364"/>
      <c r="G170" s="364"/>
      <c r="H170" s="364"/>
      <c r="I170" s="364"/>
      <c r="J170" s="364"/>
      <c r="K170" s="364"/>
      <c r="L170" s="364"/>
      <c r="M170" s="364"/>
      <c r="N170" s="364"/>
      <c r="O170" s="364"/>
      <c r="P170" s="364"/>
      <c r="Q170" s="364"/>
      <c r="R170" s="364"/>
      <c r="U170" s="379"/>
      <c r="V170" s="377"/>
      <c r="W170" s="377"/>
      <c r="X170" s="377"/>
      <c r="Y170" s="360"/>
      <c r="Z170" s="356"/>
      <c r="AA170" s="355"/>
      <c r="AB170" s="360"/>
    </row>
    <row r="171" spans="1:33" s="354" customFormat="1" ht="27" customHeight="1" x14ac:dyDescent="0.3">
      <c r="A171" s="393" t="s">
        <v>610</v>
      </c>
      <c r="B171" s="392"/>
      <c r="C171" s="391"/>
      <c r="D171" s="364"/>
      <c r="E171" s="363"/>
      <c r="F171" s="363"/>
      <c r="G171" s="363"/>
      <c r="H171" s="363"/>
      <c r="I171" s="363"/>
      <c r="J171" s="363"/>
      <c r="K171" s="363"/>
      <c r="L171" s="363"/>
      <c r="M171" s="363"/>
      <c r="N171" s="363"/>
      <c r="O171" s="363"/>
      <c r="P171" s="363"/>
      <c r="Q171" s="363"/>
      <c r="R171" s="363"/>
      <c r="U171" s="379"/>
      <c r="V171" s="377"/>
      <c r="W171" s="377"/>
      <c r="X171" s="377"/>
      <c r="Y171" s="360"/>
      <c r="Z171" s="356"/>
      <c r="AA171" s="355"/>
      <c r="AB171" s="360"/>
    </row>
    <row r="172" spans="1:33" s="354" customFormat="1" ht="10.15" customHeight="1" x14ac:dyDescent="0.2">
      <c r="Q172" s="363"/>
      <c r="R172" s="363"/>
      <c r="V172" s="377"/>
      <c r="W172" s="377"/>
      <c r="X172" s="377"/>
      <c r="Y172" s="357"/>
      <c r="Z172" s="356"/>
      <c r="AA172" s="355"/>
      <c r="AB172" s="355"/>
      <c r="AC172" s="360"/>
      <c r="AD172" s="379"/>
      <c r="AE172" s="379"/>
    </row>
    <row r="173" spans="1:33" s="364" customFormat="1" ht="24" customHeight="1" x14ac:dyDescent="0.2">
      <c r="A173" s="332" t="s">
        <v>609</v>
      </c>
      <c r="B173" s="332"/>
      <c r="C173" s="332"/>
      <c r="D173" s="331"/>
      <c r="E173" s="390" t="s">
        <v>608</v>
      </c>
      <c r="F173" s="389"/>
      <c r="G173" s="388"/>
      <c r="H173" s="390" t="s">
        <v>607</v>
      </c>
      <c r="I173" s="389"/>
      <c r="J173" s="388"/>
      <c r="K173" s="390" t="s">
        <v>563</v>
      </c>
      <c r="L173" s="389"/>
      <c r="M173" s="388"/>
      <c r="N173" s="390" t="s">
        <v>562</v>
      </c>
      <c r="O173" s="389"/>
      <c r="P173" s="388"/>
      <c r="Q173" s="324" t="s">
        <v>233</v>
      </c>
      <c r="R173" s="323"/>
      <c r="S173" s="354"/>
      <c r="T173" s="354"/>
      <c r="U173" s="354"/>
      <c r="V173" s="377"/>
      <c r="W173" s="377"/>
      <c r="X173" s="377"/>
      <c r="Y173" s="357"/>
      <c r="Z173" s="356"/>
      <c r="AA173" s="355"/>
      <c r="AB173" s="355"/>
      <c r="AC173" s="360"/>
      <c r="AD173" s="379"/>
      <c r="AE173" s="379"/>
      <c r="AF173" s="354"/>
      <c r="AG173" s="360"/>
    </row>
    <row r="174" spans="1:33" s="363" customFormat="1" ht="24" customHeight="1" x14ac:dyDescent="0.2">
      <c r="A174" s="316"/>
      <c r="B174" s="316"/>
      <c r="C174" s="316"/>
      <c r="D174" s="315"/>
      <c r="E174" s="383" t="s">
        <v>224</v>
      </c>
      <c r="F174" s="384" t="s">
        <v>353</v>
      </c>
      <c r="G174" s="385" t="s">
        <v>352</v>
      </c>
      <c r="H174" s="383" t="s">
        <v>224</v>
      </c>
      <c r="I174" s="384" t="s">
        <v>353</v>
      </c>
      <c r="J174" s="385" t="s">
        <v>352</v>
      </c>
      <c r="K174" s="383" t="s">
        <v>224</v>
      </c>
      <c r="L174" s="384" t="s">
        <v>353</v>
      </c>
      <c r="M174" s="385" t="s">
        <v>352</v>
      </c>
      <c r="N174" s="383" t="s">
        <v>224</v>
      </c>
      <c r="O174" s="384" t="s">
        <v>353</v>
      </c>
      <c r="P174" s="385" t="s">
        <v>352</v>
      </c>
      <c r="Q174" s="312"/>
      <c r="R174" s="311"/>
      <c r="S174" s="364"/>
      <c r="T174" s="364"/>
      <c r="U174" s="354"/>
      <c r="V174" s="377"/>
      <c r="W174" s="377"/>
      <c r="X174" s="377"/>
      <c r="Y174" s="357"/>
      <c r="Z174" s="356"/>
      <c r="AA174" s="355"/>
      <c r="AB174" s="355"/>
      <c r="AC174" s="360"/>
      <c r="AD174" s="379"/>
      <c r="AE174" s="379"/>
      <c r="AF174" s="354"/>
      <c r="AG174" s="354"/>
    </row>
    <row r="175" spans="1:33" s="354" customFormat="1" ht="24" customHeight="1" x14ac:dyDescent="0.2">
      <c r="A175" s="310"/>
      <c r="B175" s="310"/>
      <c r="C175" s="310"/>
      <c r="D175" s="309"/>
      <c r="E175" s="381" t="s">
        <v>196</v>
      </c>
      <c r="F175" s="381" t="s">
        <v>365</v>
      </c>
      <c r="G175" s="382" t="s">
        <v>364</v>
      </c>
      <c r="H175" s="381" t="s">
        <v>196</v>
      </c>
      <c r="I175" s="381" t="s">
        <v>365</v>
      </c>
      <c r="J175" s="382" t="s">
        <v>364</v>
      </c>
      <c r="K175" s="381" t="s">
        <v>196</v>
      </c>
      <c r="L175" s="381" t="s">
        <v>365</v>
      </c>
      <c r="M175" s="382" t="s">
        <v>364</v>
      </c>
      <c r="N175" s="381" t="s">
        <v>196</v>
      </c>
      <c r="O175" s="381" t="s">
        <v>365</v>
      </c>
      <c r="P175" s="382" t="s">
        <v>364</v>
      </c>
      <c r="Q175" s="305"/>
      <c r="R175" s="304"/>
      <c r="S175" s="363"/>
      <c r="T175" s="363"/>
      <c r="V175" s="377"/>
      <c r="W175" s="377"/>
      <c r="X175" s="377"/>
      <c r="Y175" s="357"/>
      <c r="Z175" s="356"/>
      <c r="AA175" s="355"/>
      <c r="AB175" s="355"/>
      <c r="AC175" s="360"/>
      <c r="AD175" s="379"/>
      <c r="AE175" s="379"/>
    </row>
    <row r="176" spans="1:33" s="360" customFormat="1" ht="19.899999999999999" customHeight="1" x14ac:dyDescent="0.2">
      <c r="A176" s="362" t="s">
        <v>41</v>
      </c>
      <c r="B176" s="362"/>
      <c r="C176" s="362"/>
      <c r="D176" s="362"/>
      <c r="E176" s="374">
        <v>60534</v>
      </c>
      <c r="F176" s="373">
        <v>30166</v>
      </c>
      <c r="G176" s="395">
        <v>30368</v>
      </c>
      <c r="H176" s="374">
        <v>60778</v>
      </c>
      <c r="I176" s="373">
        <v>30297</v>
      </c>
      <c r="J176" s="395">
        <v>30481</v>
      </c>
      <c r="K176" s="374">
        <v>60892</v>
      </c>
      <c r="L176" s="373">
        <v>30303</v>
      </c>
      <c r="M176" s="395">
        <v>30589</v>
      </c>
      <c r="N176" s="374">
        <v>60976</v>
      </c>
      <c r="O176" s="373">
        <f>N176-P176</f>
        <v>30305</v>
      </c>
      <c r="P176" s="395">
        <v>30671</v>
      </c>
      <c r="Q176" s="397" t="s">
        <v>40</v>
      </c>
      <c r="R176" s="362"/>
      <c r="S176" s="354"/>
      <c r="T176" s="354"/>
      <c r="U176" s="354"/>
      <c r="V176" s="394"/>
      <c r="W176" s="394"/>
      <c r="X176" s="394"/>
      <c r="Y176" s="357"/>
      <c r="Z176" s="356"/>
      <c r="AA176" s="355"/>
      <c r="AB176" s="355"/>
      <c r="AD176" s="400"/>
      <c r="AE176" s="379"/>
      <c r="AF176" s="354"/>
      <c r="AG176" s="354"/>
    </row>
    <row r="177" spans="1:33" s="360" customFormat="1" ht="19.899999999999999" customHeight="1" x14ac:dyDescent="0.2">
      <c r="A177" s="362" t="s">
        <v>39</v>
      </c>
      <c r="B177" s="396"/>
      <c r="C177" s="396"/>
      <c r="D177" s="32"/>
      <c r="E177" s="373">
        <v>37190</v>
      </c>
      <c r="F177" s="373">
        <v>18521</v>
      </c>
      <c r="G177" s="373">
        <v>18669</v>
      </c>
      <c r="H177" s="373">
        <v>37286</v>
      </c>
      <c r="I177" s="373">
        <v>18574</v>
      </c>
      <c r="J177" s="373">
        <v>18712</v>
      </c>
      <c r="K177" s="373">
        <v>37274</v>
      </c>
      <c r="L177" s="373">
        <v>18554</v>
      </c>
      <c r="M177" s="373">
        <v>18720</v>
      </c>
      <c r="N177" s="373">
        <v>37186</v>
      </c>
      <c r="O177" s="373">
        <f>N177-P177</f>
        <v>18530</v>
      </c>
      <c r="P177" s="373">
        <v>18656</v>
      </c>
      <c r="Q177" s="397" t="s">
        <v>38</v>
      </c>
      <c r="R177" s="362"/>
      <c r="U177" s="354"/>
      <c r="V177" s="394"/>
      <c r="W177" s="394"/>
      <c r="X177" s="394"/>
      <c r="Y177" s="357"/>
      <c r="Z177" s="399"/>
      <c r="AA177" s="355"/>
      <c r="AB177" s="358"/>
      <c r="AD177" s="398"/>
      <c r="AE177" s="379"/>
      <c r="AF177" s="354"/>
      <c r="AG177" s="354"/>
    </row>
    <row r="178" spans="1:33" s="360" customFormat="1" ht="19.899999999999999" customHeight="1" x14ac:dyDescent="0.2">
      <c r="A178" s="362" t="s">
        <v>37</v>
      </c>
      <c r="B178" s="396"/>
      <c r="C178" s="396"/>
      <c r="D178" s="396"/>
      <c r="E178" s="374">
        <f>E179+E181</f>
        <v>25627</v>
      </c>
      <c r="F178" s="374">
        <f>F179+F181</f>
        <v>12548</v>
      </c>
      <c r="G178" s="373">
        <f>G179+G181</f>
        <v>13079</v>
      </c>
      <c r="H178" s="374">
        <v>25630</v>
      </c>
      <c r="I178" s="374">
        <v>12545</v>
      </c>
      <c r="J178" s="373">
        <v>13085</v>
      </c>
      <c r="K178" s="374">
        <v>25591</v>
      </c>
      <c r="L178" s="374">
        <v>12535</v>
      </c>
      <c r="M178" s="373">
        <v>13056</v>
      </c>
      <c r="N178" s="374">
        <v>25458</v>
      </c>
      <c r="O178" s="373">
        <f>N178-P178</f>
        <v>12482</v>
      </c>
      <c r="P178" s="373">
        <v>12976</v>
      </c>
      <c r="Q178" s="397" t="s">
        <v>36</v>
      </c>
      <c r="R178" s="362"/>
      <c r="U178" s="354"/>
      <c r="V178" s="376"/>
      <c r="W178" s="376"/>
      <c r="X178" s="376"/>
      <c r="Y178" s="378"/>
      <c r="Z178" s="356"/>
      <c r="AA178" s="355"/>
      <c r="AB178" s="355"/>
      <c r="AD178" s="359"/>
      <c r="AE178" s="379"/>
      <c r="AF178" s="354"/>
      <c r="AG178" s="354"/>
    </row>
    <row r="179" spans="1:33" s="354" customFormat="1" ht="19.899999999999999" customHeight="1" x14ac:dyDescent="0.2">
      <c r="A179" s="362"/>
      <c r="B179" s="362" t="s">
        <v>401</v>
      </c>
      <c r="C179" s="362"/>
      <c r="D179" s="362"/>
      <c r="E179" s="373">
        <v>4518</v>
      </c>
      <c r="F179" s="373">
        <v>2221</v>
      </c>
      <c r="G179" s="373">
        <v>2297</v>
      </c>
      <c r="H179" s="373">
        <v>4456</v>
      </c>
      <c r="I179" s="373">
        <v>2185</v>
      </c>
      <c r="J179" s="373">
        <v>2271</v>
      </c>
      <c r="K179" s="373">
        <v>4425</v>
      </c>
      <c r="L179" s="373">
        <v>2163</v>
      </c>
      <c r="M179" s="373">
        <v>2262</v>
      </c>
      <c r="N179" s="373">
        <f>N180</f>
        <v>4392</v>
      </c>
      <c r="O179" s="373">
        <f>N179-P179</f>
        <v>2148</v>
      </c>
      <c r="P179" s="373">
        <f>P180</f>
        <v>2244</v>
      </c>
      <c r="Q179" s="362"/>
      <c r="R179" s="362" t="s">
        <v>400</v>
      </c>
      <c r="S179" s="360"/>
      <c r="T179" s="360"/>
      <c r="V179" s="377"/>
      <c r="W179" s="377"/>
      <c r="X179" s="377"/>
      <c r="Z179" s="356"/>
      <c r="AA179" s="355"/>
      <c r="AB179" s="355"/>
      <c r="AC179" s="360"/>
      <c r="AD179" s="379"/>
      <c r="AE179" s="387"/>
    </row>
    <row r="180" spans="1:33" s="354" customFormat="1" ht="19.899999999999999" customHeight="1" x14ac:dyDescent="0.2">
      <c r="A180" s="396"/>
      <c r="B180" s="362" t="s">
        <v>35</v>
      </c>
      <c r="C180" s="362"/>
      <c r="D180" s="362"/>
      <c r="E180" s="373">
        <v>4518</v>
      </c>
      <c r="F180" s="373">
        <v>2221</v>
      </c>
      <c r="G180" s="373">
        <v>2297</v>
      </c>
      <c r="H180" s="373">
        <v>4456</v>
      </c>
      <c r="I180" s="373">
        <v>2185</v>
      </c>
      <c r="J180" s="373">
        <v>2271</v>
      </c>
      <c r="K180" s="373">
        <v>4425</v>
      </c>
      <c r="L180" s="373">
        <v>2163</v>
      </c>
      <c r="M180" s="373">
        <v>2262</v>
      </c>
      <c r="N180" s="373">
        <v>4392</v>
      </c>
      <c r="O180" s="373">
        <f>N180-P180</f>
        <v>2148</v>
      </c>
      <c r="P180" s="373">
        <v>2244</v>
      </c>
      <c r="Q180" s="362"/>
      <c r="R180" s="362" t="s">
        <v>34</v>
      </c>
      <c r="V180" s="377"/>
      <c r="W180" s="377"/>
      <c r="X180" s="377"/>
      <c r="Y180" s="357"/>
      <c r="Z180" s="356"/>
      <c r="AA180" s="355"/>
      <c r="AB180" s="355"/>
      <c r="AC180" s="360"/>
      <c r="AD180" s="379"/>
      <c r="AE180" s="379"/>
    </row>
    <row r="181" spans="1:33" s="354" customFormat="1" ht="19.899999999999999" customHeight="1" x14ac:dyDescent="0.2">
      <c r="A181" s="396"/>
      <c r="B181" s="362" t="s">
        <v>5</v>
      </c>
      <c r="C181" s="362"/>
      <c r="D181" s="24"/>
      <c r="E181" s="373">
        <v>21109</v>
      </c>
      <c r="F181" s="373">
        <v>10327</v>
      </c>
      <c r="G181" s="373">
        <v>10782</v>
      </c>
      <c r="H181" s="373">
        <v>21174</v>
      </c>
      <c r="I181" s="373">
        <v>10360</v>
      </c>
      <c r="J181" s="373">
        <v>10814</v>
      </c>
      <c r="K181" s="373">
        <v>21166</v>
      </c>
      <c r="L181" s="373">
        <v>10372</v>
      </c>
      <c r="M181" s="373">
        <v>10794</v>
      </c>
      <c r="N181" s="374">
        <v>21066</v>
      </c>
      <c r="O181" s="373">
        <f>N181-P181</f>
        <v>10334</v>
      </c>
      <c r="P181" s="373">
        <v>10732</v>
      </c>
      <c r="Q181" s="362"/>
      <c r="R181" s="362" t="s">
        <v>4</v>
      </c>
      <c r="V181" s="377"/>
      <c r="W181" s="377"/>
      <c r="X181" s="377"/>
      <c r="Y181" s="357"/>
      <c r="Z181" s="356"/>
      <c r="AA181" s="355"/>
      <c r="AB181" s="355"/>
      <c r="AC181" s="360"/>
      <c r="AD181" s="379"/>
      <c r="AE181" s="379"/>
      <c r="AG181" s="364"/>
    </row>
    <row r="182" spans="1:33" s="354" customFormat="1" ht="19.899999999999999" customHeight="1" x14ac:dyDescent="0.2">
      <c r="A182" s="362" t="s">
        <v>33</v>
      </c>
      <c r="B182" s="362"/>
      <c r="C182" s="362"/>
      <c r="D182" s="362"/>
      <c r="E182" s="374">
        <f>E183+E185</f>
        <v>44639</v>
      </c>
      <c r="F182" s="374">
        <f>F183+F185</f>
        <v>22223</v>
      </c>
      <c r="G182" s="373">
        <f>G183+G185</f>
        <v>22416</v>
      </c>
      <c r="H182" s="374">
        <v>44925</v>
      </c>
      <c r="I182" s="374">
        <v>22355</v>
      </c>
      <c r="J182" s="373">
        <v>22570</v>
      </c>
      <c r="K182" s="374">
        <v>45133</v>
      </c>
      <c r="L182" s="374">
        <v>22415</v>
      </c>
      <c r="M182" s="373">
        <v>22718</v>
      </c>
      <c r="N182" s="374">
        <v>45205</v>
      </c>
      <c r="O182" s="373">
        <f>N182-P182</f>
        <v>22485</v>
      </c>
      <c r="P182" s="373">
        <v>22720</v>
      </c>
      <c r="Q182" s="362" t="s">
        <v>32</v>
      </c>
      <c r="R182" s="362"/>
      <c r="V182" s="376"/>
      <c r="W182" s="376"/>
      <c r="X182" s="376"/>
      <c r="Y182" s="378"/>
      <c r="Z182" s="356"/>
      <c r="AA182" s="355"/>
      <c r="AB182" s="355"/>
      <c r="AC182" s="360"/>
      <c r="AD182" s="379"/>
      <c r="AE182" s="379"/>
      <c r="AG182" s="363"/>
    </row>
    <row r="183" spans="1:33" s="354" customFormat="1" ht="19.899999999999999" customHeight="1" x14ac:dyDescent="0.2">
      <c r="A183" s="362"/>
      <c r="B183" s="362" t="s">
        <v>401</v>
      </c>
      <c r="C183" s="362"/>
      <c r="D183" s="362"/>
      <c r="E183" s="373">
        <v>1990</v>
      </c>
      <c r="F183" s="373">
        <v>937</v>
      </c>
      <c r="G183" s="373">
        <v>1053</v>
      </c>
      <c r="H183" s="373">
        <v>1990</v>
      </c>
      <c r="I183" s="373">
        <v>939</v>
      </c>
      <c r="J183" s="373">
        <v>1051</v>
      </c>
      <c r="K183" s="373">
        <v>2000</v>
      </c>
      <c r="L183" s="373">
        <v>944</v>
      </c>
      <c r="M183" s="373">
        <v>1056</v>
      </c>
      <c r="N183" s="373">
        <f>N184</f>
        <v>1965</v>
      </c>
      <c r="O183" s="373">
        <f>N183-P183</f>
        <v>931</v>
      </c>
      <c r="P183" s="373">
        <f>P184</f>
        <v>1034</v>
      </c>
      <c r="Q183" s="362"/>
      <c r="R183" s="362" t="s">
        <v>400</v>
      </c>
      <c r="V183" s="377"/>
      <c r="W183" s="377"/>
      <c r="X183" s="377"/>
      <c r="Y183" s="378"/>
      <c r="Z183" s="356"/>
      <c r="AA183" s="355"/>
      <c r="AB183" s="355"/>
      <c r="AC183" s="360"/>
      <c r="AD183" s="379"/>
      <c r="AE183" s="379"/>
    </row>
    <row r="184" spans="1:33" s="354" customFormat="1" ht="19.899999999999999" customHeight="1" x14ac:dyDescent="0.2">
      <c r="A184" s="362"/>
      <c r="B184" s="362" t="s">
        <v>31</v>
      </c>
      <c r="C184" s="362"/>
      <c r="D184" s="362"/>
      <c r="E184" s="373">
        <v>1990</v>
      </c>
      <c r="F184" s="373">
        <v>937</v>
      </c>
      <c r="G184" s="373">
        <v>1053</v>
      </c>
      <c r="H184" s="373">
        <v>1990</v>
      </c>
      <c r="I184" s="373">
        <v>939</v>
      </c>
      <c r="J184" s="373">
        <v>1051</v>
      </c>
      <c r="K184" s="373">
        <v>2000</v>
      </c>
      <c r="L184" s="373">
        <v>944</v>
      </c>
      <c r="M184" s="373">
        <v>1056</v>
      </c>
      <c r="N184" s="373">
        <v>1965</v>
      </c>
      <c r="O184" s="373">
        <f>N184-P184</f>
        <v>931</v>
      </c>
      <c r="P184" s="373">
        <v>1034</v>
      </c>
      <c r="Q184" s="362"/>
      <c r="R184" s="362" t="s">
        <v>30</v>
      </c>
      <c r="V184" s="377"/>
      <c r="W184" s="377"/>
      <c r="X184" s="377"/>
      <c r="Y184" s="357"/>
      <c r="Z184" s="356"/>
      <c r="AA184" s="355"/>
      <c r="AB184" s="355"/>
      <c r="AC184" s="360"/>
      <c r="AD184" s="379"/>
      <c r="AE184" s="379"/>
      <c r="AG184" s="360"/>
    </row>
    <row r="185" spans="1:33" s="354" customFormat="1" ht="19.899999999999999" customHeight="1" x14ac:dyDescent="0.2">
      <c r="A185" s="362"/>
      <c r="B185" s="362" t="s">
        <v>5</v>
      </c>
      <c r="C185" s="362"/>
      <c r="D185" s="24"/>
      <c r="E185" s="373">
        <v>42649</v>
      </c>
      <c r="F185" s="373">
        <v>21286</v>
      </c>
      <c r="G185" s="373">
        <v>21363</v>
      </c>
      <c r="H185" s="373">
        <v>42935</v>
      </c>
      <c r="I185" s="373">
        <v>21416</v>
      </c>
      <c r="J185" s="373">
        <v>21519</v>
      </c>
      <c r="K185" s="373">
        <v>43133</v>
      </c>
      <c r="L185" s="373">
        <v>21471</v>
      </c>
      <c r="M185" s="373">
        <v>21662</v>
      </c>
      <c r="N185" s="373">
        <v>43240</v>
      </c>
      <c r="O185" s="373">
        <f>N185-P185</f>
        <v>21554</v>
      </c>
      <c r="P185" s="373">
        <v>21686</v>
      </c>
      <c r="Q185" s="362"/>
      <c r="R185" s="362" t="s">
        <v>4</v>
      </c>
      <c r="V185" s="377"/>
      <c r="W185" s="377"/>
      <c r="X185" s="377"/>
      <c r="Y185" s="357"/>
      <c r="Z185" s="356"/>
      <c r="AA185" s="355"/>
      <c r="AB185" s="355"/>
      <c r="AC185" s="360"/>
      <c r="AD185" s="379"/>
      <c r="AE185" s="379"/>
      <c r="AG185" s="360"/>
    </row>
    <row r="186" spans="1:33" s="354" customFormat="1" ht="19.899999999999999" customHeight="1" x14ac:dyDescent="0.2">
      <c r="A186" s="362" t="s">
        <v>29</v>
      </c>
      <c r="B186" s="362"/>
      <c r="C186" s="362"/>
      <c r="D186" s="362"/>
      <c r="E186" s="373">
        <v>25005</v>
      </c>
      <c r="F186" s="373">
        <v>12657</v>
      </c>
      <c r="G186" s="373">
        <v>12348</v>
      </c>
      <c r="H186" s="373">
        <v>25102</v>
      </c>
      <c r="I186" s="373">
        <v>12674</v>
      </c>
      <c r="J186" s="373">
        <v>12428</v>
      </c>
      <c r="K186" s="373">
        <v>25167</v>
      </c>
      <c r="L186" s="373">
        <v>12715</v>
      </c>
      <c r="M186" s="373">
        <v>12452</v>
      </c>
      <c r="N186" s="373">
        <v>25222</v>
      </c>
      <c r="O186" s="373">
        <f>N186-P186</f>
        <v>12730</v>
      </c>
      <c r="P186" s="373">
        <v>12492</v>
      </c>
      <c r="Q186" s="362" t="s">
        <v>28</v>
      </c>
      <c r="R186" s="362"/>
      <c r="V186" s="394"/>
      <c r="W186" s="394"/>
      <c r="X186" s="394"/>
      <c r="Y186" s="357"/>
      <c r="Z186" s="356"/>
      <c r="AA186" s="355"/>
      <c r="AB186" s="355"/>
      <c r="AC186" s="360"/>
      <c r="AD186" s="379"/>
      <c r="AE186" s="379"/>
      <c r="AG186" s="360"/>
    </row>
    <row r="187" spans="1:33" s="354" customFormat="1" ht="19.899999999999999" customHeight="1" x14ac:dyDescent="0.2">
      <c r="A187" s="362" t="s">
        <v>27</v>
      </c>
      <c r="B187" s="362"/>
      <c r="C187" s="362"/>
      <c r="D187" s="362"/>
      <c r="E187" s="374">
        <f>E188+E190</f>
        <v>28063</v>
      </c>
      <c r="F187" s="374">
        <f>F188+F190</f>
        <v>14126</v>
      </c>
      <c r="G187" s="373">
        <f>G188+G190</f>
        <v>13937</v>
      </c>
      <c r="H187" s="374">
        <v>28126</v>
      </c>
      <c r="I187" s="374">
        <v>14166</v>
      </c>
      <c r="J187" s="373">
        <v>13960</v>
      </c>
      <c r="K187" s="374">
        <v>28067</v>
      </c>
      <c r="L187" s="374">
        <v>14124</v>
      </c>
      <c r="M187" s="373">
        <v>13943</v>
      </c>
      <c r="N187" s="374">
        <v>27963</v>
      </c>
      <c r="O187" s="373">
        <f>N187-P187</f>
        <v>14070</v>
      </c>
      <c r="P187" s="373">
        <v>13893</v>
      </c>
      <c r="Q187" s="362" t="s">
        <v>26</v>
      </c>
      <c r="R187" s="362"/>
      <c r="V187" s="376"/>
      <c r="W187" s="376"/>
      <c r="X187" s="376"/>
      <c r="Y187" s="357"/>
      <c r="Z187" s="356"/>
      <c r="AA187" s="355"/>
      <c r="AB187" s="355"/>
      <c r="AC187" s="364"/>
      <c r="AD187" s="379"/>
      <c r="AE187" s="379"/>
      <c r="AF187" s="363"/>
      <c r="AG187" s="360"/>
    </row>
    <row r="188" spans="1:33" s="354" customFormat="1" ht="19.899999999999999" customHeight="1" x14ac:dyDescent="0.2">
      <c r="A188" s="362"/>
      <c r="B188" s="362" t="s">
        <v>401</v>
      </c>
      <c r="C188" s="362"/>
      <c r="D188" s="362"/>
      <c r="E188" s="374">
        <v>8163</v>
      </c>
      <c r="F188" s="373">
        <v>4037</v>
      </c>
      <c r="G188" s="395">
        <v>4126</v>
      </c>
      <c r="H188" s="374">
        <v>8170</v>
      </c>
      <c r="I188" s="373">
        <v>4055</v>
      </c>
      <c r="J188" s="395">
        <v>4115</v>
      </c>
      <c r="K188" s="374">
        <v>8158</v>
      </c>
      <c r="L188" s="373">
        <v>4044</v>
      </c>
      <c r="M188" s="395">
        <v>4114</v>
      </c>
      <c r="N188" s="374">
        <v>8122</v>
      </c>
      <c r="O188" s="373">
        <f>N188-P188</f>
        <v>4026</v>
      </c>
      <c r="P188" s="395">
        <v>4096</v>
      </c>
      <c r="Q188" s="362"/>
      <c r="R188" s="362" t="s">
        <v>400</v>
      </c>
      <c r="V188" s="377"/>
      <c r="W188" s="377"/>
      <c r="X188" s="377"/>
      <c r="Y188" s="378"/>
      <c r="Z188" s="356"/>
      <c r="AA188" s="355"/>
      <c r="AB188" s="355"/>
      <c r="AC188" s="363"/>
      <c r="AD188" s="379"/>
      <c r="AE188" s="379"/>
      <c r="AG188" s="360"/>
    </row>
    <row r="189" spans="1:33" s="354" customFormat="1" ht="19.899999999999999" customHeight="1" x14ac:dyDescent="0.2">
      <c r="A189" s="359"/>
      <c r="B189" s="371" t="s">
        <v>25</v>
      </c>
      <c r="C189" s="371"/>
      <c r="D189" s="362"/>
      <c r="E189" s="374">
        <v>8163</v>
      </c>
      <c r="F189" s="373">
        <v>4037</v>
      </c>
      <c r="G189" s="395">
        <v>4126</v>
      </c>
      <c r="H189" s="374">
        <v>8170</v>
      </c>
      <c r="I189" s="373">
        <v>4055</v>
      </c>
      <c r="J189" s="395">
        <v>4115</v>
      </c>
      <c r="K189" s="374">
        <v>8158</v>
      </c>
      <c r="L189" s="373">
        <v>4044</v>
      </c>
      <c r="M189" s="395">
        <v>4114</v>
      </c>
      <c r="N189" s="374">
        <v>8122</v>
      </c>
      <c r="O189" s="373">
        <f>N189-P189</f>
        <v>4026</v>
      </c>
      <c r="P189" s="395">
        <v>4096</v>
      </c>
      <c r="Q189" s="362"/>
      <c r="R189" s="362" t="s">
        <v>24</v>
      </c>
      <c r="V189" s="357"/>
      <c r="W189" s="357"/>
      <c r="X189" s="357"/>
      <c r="Y189" s="357"/>
      <c r="Z189" s="356"/>
      <c r="AA189" s="355"/>
      <c r="AB189" s="355"/>
      <c r="AD189" s="379"/>
      <c r="AE189" s="379"/>
      <c r="AF189" s="360"/>
    </row>
    <row r="190" spans="1:33" s="354" customFormat="1" ht="19.899999999999999" customHeight="1" x14ac:dyDescent="0.2">
      <c r="A190" s="362"/>
      <c r="B190" s="362" t="s">
        <v>5</v>
      </c>
      <c r="C190" s="362"/>
      <c r="D190" s="24"/>
      <c r="E190" s="374">
        <v>19900</v>
      </c>
      <c r="F190" s="373">
        <v>10089</v>
      </c>
      <c r="G190" s="395">
        <v>9811</v>
      </c>
      <c r="H190" s="374">
        <v>19956</v>
      </c>
      <c r="I190" s="373">
        <v>10111</v>
      </c>
      <c r="J190" s="395">
        <v>9845</v>
      </c>
      <c r="K190" s="374">
        <v>19909</v>
      </c>
      <c r="L190" s="373">
        <v>10080</v>
      </c>
      <c r="M190" s="395">
        <v>9829</v>
      </c>
      <c r="N190" s="374">
        <v>19841</v>
      </c>
      <c r="O190" s="373">
        <f>N190-P190</f>
        <v>10044</v>
      </c>
      <c r="P190" s="395">
        <v>9797</v>
      </c>
      <c r="Q190" s="362"/>
      <c r="R190" s="362" t="s">
        <v>4</v>
      </c>
      <c r="V190" s="376"/>
      <c r="W190" s="376"/>
      <c r="X190" s="376"/>
      <c r="Y190" s="357"/>
      <c r="Z190" s="356"/>
      <c r="AA190" s="355"/>
      <c r="AB190" s="355"/>
      <c r="AC190" s="360"/>
      <c r="AD190" s="379"/>
      <c r="AE190" s="379"/>
      <c r="AF190" s="360"/>
    </row>
    <row r="191" spans="1:33" s="354" customFormat="1" ht="19.899999999999999" customHeight="1" x14ac:dyDescent="0.2">
      <c r="A191" s="362" t="s">
        <v>23</v>
      </c>
      <c r="B191" s="362"/>
      <c r="C191" s="362"/>
      <c r="D191" s="362"/>
      <c r="E191" s="374">
        <f>E192+E194</f>
        <v>41843</v>
      </c>
      <c r="F191" s="374">
        <f>F192+F194</f>
        <v>20789</v>
      </c>
      <c r="G191" s="373">
        <f>G192+G194</f>
        <v>21054</v>
      </c>
      <c r="H191" s="374">
        <v>41856</v>
      </c>
      <c r="I191" s="374">
        <v>20787</v>
      </c>
      <c r="J191" s="373">
        <v>21069</v>
      </c>
      <c r="K191" s="374">
        <v>41806</v>
      </c>
      <c r="L191" s="374">
        <v>20719</v>
      </c>
      <c r="M191" s="373">
        <v>21087</v>
      </c>
      <c r="N191" s="374">
        <v>41828</v>
      </c>
      <c r="O191" s="373">
        <f>N191-P191</f>
        <v>20736</v>
      </c>
      <c r="P191" s="373">
        <v>21092</v>
      </c>
      <c r="Q191" s="362" t="s">
        <v>22</v>
      </c>
      <c r="R191" s="362"/>
      <c r="V191" s="376"/>
      <c r="W191" s="376"/>
      <c r="X191" s="376"/>
      <c r="Y191" s="378"/>
      <c r="Z191" s="356"/>
      <c r="AA191" s="355"/>
      <c r="AB191" s="355"/>
      <c r="AC191" s="360"/>
      <c r="AD191" s="379"/>
      <c r="AE191" s="379"/>
      <c r="AF191" s="360"/>
    </row>
    <row r="192" spans="1:33" s="354" customFormat="1" ht="19.899999999999999" customHeight="1" x14ac:dyDescent="0.2">
      <c r="A192" s="375"/>
      <c r="B192" s="362" t="s">
        <v>401</v>
      </c>
      <c r="C192" s="362"/>
      <c r="D192" s="362"/>
      <c r="E192" s="374">
        <v>4312</v>
      </c>
      <c r="F192" s="373">
        <v>2088</v>
      </c>
      <c r="G192" s="395">
        <v>2224</v>
      </c>
      <c r="H192" s="374">
        <v>4301</v>
      </c>
      <c r="I192" s="373">
        <v>2091</v>
      </c>
      <c r="J192" s="395">
        <v>2210</v>
      </c>
      <c r="K192" s="374">
        <v>4256</v>
      </c>
      <c r="L192" s="373">
        <v>2076</v>
      </c>
      <c r="M192" s="395">
        <v>2180</v>
      </c>
      <c r="N192" s="374">
        <v>4258</v>
      </c>
      <c r="O192" s="373">
        <f>N192-P192</f>
        <v>2077</v>
      </c>
      <c r="P192" s="395">
        <v>2181</v>
      </c>
      <c r="Q192" s="362"/>
      <c r="R192" s="362" t="s">
        <v>400</v>
      </c>
      <c r="V192" s="377"/>
      <c r="W192" s="377"/>
      <c r="X192" s="377"/>
      <c r="Y192" s="357"/>
      <c r="Z192" s="356"/>
      <c r="AA192" s="355"/>
      <c r="AB192" s="355"/>
      <c r="AC192" s="360"/>
      <c r="AD192" s="387"/>
      <c r="AE192" s="379"/>
      <c r="AF192" s="386"/>
    </row>
    <row r="193" spans="1:34" s="354" customFormat="1" ht="19.899999999999999" customHeight="1" x14ac:dyDescent="0.2">
      <c r="A193" s="362"/>
      <c r="B193" s="371" t="s">
        <v>21</v>
      </c>
      <c r="C193" s="362"/>
      <c r="D193" s="362"/>
      <c r="E193" s="374">
        <v>4312</v>
      </c>
      <c r="F193" s="373">
        <v>2088</v>
      </c>
      <c r="G193" s="395">
        <v>2224</v>
      </c>
      <c r="H193" s="374">
        <v>4301</v>
      </c>
      <c r="I193" s="373">
        <v>2091</v>
      </c>
      <c r="J193" s="395">
        <v>2210</v>
      </c>
      <c r="K193" s="374">
        <v>4256</v>
      </c>
      <c r="L193" s="373">
        <v>2076</v>
      </c>
      <c r="M193" s="395">
        <v>2180</v>
      </c>
      <c r="N193" s="374">
        <v>4258</v>
      </c>
      <c r="O193" s="373">
        <f>N193-P193</f>
        <v>2077</v>
      </c>
      <c r="P193" s="395">
        <v>2181</v>
      </c>
      <c r="Q193" s="372"/>
      <c r="R193" s="371" t="s">
        <v>20</v>
      </c>
      <c r="V193" s="377"/>
      <c r="W193" s="377"/>
      <c r="X193" s="377"/>
      <c r="Y193" s="357"/>
      <c r="Z193" s="356"/>
      <c r="AA193" s="355"/>
      <c r="AB193" s="355"/>
      <c r="AC193" s="360"/>
      <c r="AD193" s="387"/>
      <c r="AE193" s="379"/>
      <c r="AF193" s="386"/>
    </row>
    <row r="194" spans="1:34" s="354" customFormat="1" ht="19.899999999999999" customHeight="1" x14ac:dyDescent="0.2">
      <c r="A194" s="362"/>
      <c r="B194" s="362" t="s">
        <v>5</v>
      </c>
      <c r="C194" s="362"/>
      <c r="D194" s="24"/>
      <c r="E194" s="374">
        <v>37531</v>
      </c>
      <c r="F194" s="373">
        <v>18701</v>
      </c>
      <c r="G194" s="395">
        <v>18830</v>
      </c>
      <c r="H194" s="374">
        <v>37555</v>
      </c>
      <c r="I194" s="373">
        <v>18696</v>
      </c>
      <c r="J194" s="395">
        <v>18859</v>
      </c>
      <c r="K194" s="374">
        <v>37550</v>
      </c>
      <c r="L194" s="373">
        <v>18643</v>
      </c>
      <c r="M194" s="395">
        <v>18907</v>
      </c>
      <c r="N194" s="374">
        <v>37570</v>
      </c>
      <c r="O194" s="373">
        <f>N194-P194</f>
        <v>18659</v>
      </c>
      <c r="P194" s="395">
        <v>18911</v>
      </c>
      <c r="Q194" s="362"/>
      <c r="R194" s="362" t="s">
        <v>4</v>
      </c>
      <c r="V194" s="377"/>
      <c r="W194" s="377"/>
      <c r="X194" s="377"/>
      <c r="Y194" s="357"/>
      <c r="Z194" s="356"/>
      <c r="AA194" s="355"/>
      <c r="AB194" s="355"/>
      <c r="AC194" s="360"/>
      <c r="AD194" s="387"/>
      <c r="AE194" s="379"/>
      <c r="AF194" s="386"/>
    </row>
    <row r="195" spans="1:34" s="354" customFormat="1" ht="63" customHeight="1" x14ac:dyDescent="0.2">
      <c r="A195" s="362"/>
      <c r="B195" s="362"/>
      <c r="C195" s="362"/>
      <c r="D195" s="23"/>
      <c r="E195" s="394"/>
      <c r="F195" s="394"/>
      <c r="G195" s="394"/>
      <c r="H195" s="394"/>
      <c r="I195" s="394"/>
      <c r="J195" s="394"/>
      <c r="K195" s="394"/>
      <c r="L195" s="394"/>
      <c r="M195" s="394"/>
      <c r="N195" s="394"/>
      <c r="O195" s="394"/>
      <c r="P195" s="394"/>
      <c r="Q195" s="362"/>
      <c r="R195" s="362"/>
      <c r="V195" s="377"/>
      <c r="W195" s="377"/>
      <c r="X195" s="377"/>
      <c r="Y195" s="357"/>
      <c r="Z195" s="356"/>
      <c r="AA195" s="355"/>
      <c r="AB195" s="355"/>
      <c r="AC195" s="360"/>
      <c r="AD195" s="387"/>
      <c r="AE195" s="379"/>
      <c r="AF195" s="386"/>
    </row>
    <row r="196" spans="1:34" s="354" customFormat="1" ht="63" customHeight="1" x14ac:dyDescent="0.2">
      <c r="A196" s="362"/>
      <c r="B196" s="362"/>
      <c r="C196" s="362"/>
      <c r="D196" s="362"/>
      <c r="E196" s="394"/>
      <c r="F196" s="394"/>
      <c r="G196" s="394"/>
      <c r="H196" s="394"/>
      <c r="I196" s="394"/>
      <c r="J196" s="394"/>
      <c r="K196" s="394"/>
      <c r="L196" s="394"/>
      <c r="M196" s="394"/>
      <c r="N196" s="394"/>
      <c r="O196" s="394"/>
      <c r="P196" s="394"/>
      <c r="Q196" s="362"/>
      <c r="R196" s="362"/>
      <c r="V196" s="377"/>
      <c r="W196" s="377"/>
      <c r="X196" s="377"/>
      <c r="Y196" s="357"/>
      <c r="Z196" s="356"/>
      <c r="AA196" s="355"/>
      <c r="AB196" s="355"/>
      <c r="AC196" s="360"/>
      <c r="AD196" s="387"/>
      <c r="AE196" s="379"/>
      <c r="AF196" s="386"/>
    </row>
    <row r="197" spans="1:34" s="354" customFormat="1" ht="27" customHeight="1" x14ac:dyDescent="0.3">
      <c r="A197" s="393" t="s">
        <v>611</v>
      </c>
      <c r="D197" s="364"/>
      <c r="E197" s="364"/>
      <c r="F197" s="364"/>
      <c r="G197" s="364"/>
      <c r="H197" s="364"/>
      <c r="I197" s="364"/>
      <c r="J197" s="364"/>
      <c r="K197" s="364"/>
      <c r="L197" s="364"/>
      <c r="M197" s="364"/>
      <c r="N197" s="364"/>
      <c r="O197" s="364"/>
      <c r="P197" s="364"/>
      <c r="Q197" s="364"/>
      <c r="R197" s="364"/>
      <c r="U197" s="379"/>
      <c r="V197" s="377"/>
      <c r="W197" s="377"/>
      <c r="X197" s="377"/>
      <c r="Y197" s="360"/>
      <c r="Z197" s="356"/>
      <c r="AA197" s="355"/>
      <c r="AB197" s="360"/>
    </row>
    <row r="198" spans="1:34" s="354" customFormat="1" ht="27" customHeight="1" x14ac:dyDescent="0.3">
      <c r="A198" s="393" t="s">
        <v>610</v>
      </c>
      <c r="B198" s="392"/>
      <c r="C198" s="391"/>
      <c r="D198" s="364"/>
      <c r="E198" s="363"/>
      <c r="F198" s="363"/>
      <c r="G198" s="363"/>
      <c r="H198" s="363"/>
      <c r="I198" s="363"/>
      <c r="J198" s="363"/>
      <c r="K198" s="363"/>
      <c r="L198" s="363"/>
      <c r="M198" s="363"/>
      <c r="N198" s="363"/>
      <c r="O198" s="363"/>
      <c r="P198" s="363"/>
      <c r="Q198" s="363"/>
      <c r="R198" s="363"/>
      <c r="U198" s="379"/>
      <c r="V198" s="377"/>
      <c r="W198" s="377"/>
      <c r="X198" s="377"/>
      <c r="Y198" s="360"/>
      <c r="Z198" s="356"/>
      <c r="AA198" s="355"/>
      <c r="AB198" s="360"/>
    </row>
    <row r="199" spans="1:34" s="354" customFormat="1" ht="8.4499999999999993" customHeight="1" x14ac:dyDescent="0.2">
      <c r="V199" s="377"/>
      <c r="W199" s="377"/>
      <c r="X199" s="377"/>
      <c r="Y199" s="357"/>
      <c r="Z199" s="356"/>
      <c r="AA199" s="355"/>
      <c r="AB199" s="355"/>
      <c r="AC199" s="360"/>
      <c r="AD199" s="387"/>
      <c r="AE199" s="379"/>
      <c r="AF199" s="386"/>
    </row>
    <row r="200" spans="1:34" s="364" customFormat="1" ht="24" customHeight="1" x14ac:dyDescent="0.2">
      <c r="A200" s="332" t="s">
        <v>609</v>
      </c>
      <c r="B200" s="332"/>
      <c r="C200" s="332"/>
      <c r="D200" s="331"/>
      <c r="E200" s="390" t="s">
        <v>608</v>
      </c>
      <c r="F200" s="389"/>
      <c r="G200" s="388"/>
      <c r="H200" s="390" t="s">
        <v>607</v>
      </c>
      <c r="I200" s="389"/>
      <c r="J200" s="388"/>
      <c r="K200" s="390" t="s">
        <v>563</v>
      </c>
      <c r="L200" s="389"/>
      <c r="M200" s="388"/>
      <c r="N200" s="390" t="s">
        <v>562</v>
      </c>
      <c r="O200" s="389"/>
      <c r="P200" s="388"/>
      <c r="Q200" s="323" t="s">
        <v>233</v>
      </c>
      <c r="R200" s="323"/>
      <c r="S200" s="354"/>
      <c r="T200" s="354"/>
      <c r="U200" s="354"/>
      <c r="V200" s="377"/>
      <c r="W200" s="377"/>
      <c r="X200" s="377"/>
      <c r="Y200" s="357"/>
      <c r="Z200" s="356"/>
      <c r="AA200" s="355"/>
      <c r="AB200" s="355"/>
      <c r="AC200" s="360"/>
      <c r="AD200" s="387"/>
      <c r="AE200" s="379"/>
      <c r="AF200" s="386"/>
      <c r="AG200" s="354"/>
      <c r="AH200" s="354"/>
    </row>
    <row r="201" spans="1:34" s="363" customFormat="1" ht="24" customHeight="1" x14ac:dyDescent="0.2">
      <c r="A201" s="316"/>
      <c r="B201" s="316"/>
      <c r="C201" s="316"/>
      <c r="D201" s="315"/>
      <c r="E201" s="383" t="s">
        <v>224</v>
      </c>
      <c r="F201" s="384" t="s">
        <v>353</v>
      </c>
      <c r="G201" s="385" t="s">
        <v>352</v>
      </c>
      <c r="H201" s="383" t="s">
        <v>224</v>
      </c>
      <c r="I201" s="384" t="s">
        <v>353</v>
      </c>
      <c r="J201" s="385" t="s">
        <v>352</v>
      </c>
      <c r="K201" s="383" t="s">
        <v>224</v>
      </c>
      <c r="L201" s="384" t="s">
        <v>353</v>
      </c>
      <c r="M201" s="385" t="s">
        <v>352</v>
      </c>
      <c r="N201" s="383" t="s">
        <v>224</v>
      </c>
      <c r="O201" s="384" t="s">
        <v>353</v>
      </c>
      <c r="P201" s="383" t="s">
        <v>352</v>
      </c>
      <c r="Q201" s="311"/>
      <c r="R201" s="311"/>
      <c r="S201" s="364"/>
      <c r="T201" s="364"/>
      <c r="U201" s="354"/>
      <c r="V201" s="377"/>
      <c r="W201" s="377"/>
      <c r="X201" s="377"/>
      <c r="Y201" s="357"/>
      <c r="Z201" s="356"/>
      <c r="AA201" s="355"/>
      <c r="AB201" s="355"/>
      <c r="AC201" s="354"/>
      <c r="AD201" s="379"/>
      <c r="AE201" s="379"/>
      <c r="AF201" s="360"/>
      <c r="AG201" s="354"/>
      <c r="AH201" s="354"/>
    </row>
    <row r="202" spans="1:34" s="354" customFormat="1" ht="24" customHeight="1" x14ac:dyDescent="0.2">
      <c r="A202" s="310"/>
      <c r="B202" s="310"/>
      <c r="C202" s="310"/>
      <c r="D202" s="309"/>
      <c r="E202" s="381" t="s">
        <v>196</v>
      </c>
      <c r="F202" s="381" t="s">
        <v>365</v>
      </c>
      <c r="G202" s="382" t="s">
        <v>364</v>
      </c>
      <c r="H202" s="381" t="s">
        <v>196</v>
      </c>
      <c r="I202" s="381" t="s">
        <v>365</v>
      </c>
      <c r="J202" s="382" t="s">
        <v>364</v>
      </c>
      <c r="K202" s="381" t="s">
        <v>196</v>
      </c>
      <c r="L202" s="381" t="s">
        <v>365</v>
      </c>
      <c r="M202" s="382" t="s">
        <v>364</v>
      </c>
      <c r="N202" s="381" t="s">
        <v>196</v>
      </c>
      <c r="O202" s="381" t="s">
        <v>365</v>
      </c>
      <c r="P202" s="381" t="s">
        <v>364</v>
      </c>
      <c r="Q202" s="304"/>
      <c r="R202" s="304"/>
      <c r="S202" s="363"/>
      <c r="T202" s="363"/>
      <c r="V202" s="377"/>
      <c r="W202" s="377"/>
      <c r="X202" s="377"/>
      <c r="Y202" s="378"/>
      <c r="Z202" s="356"/>
      <c r="AA202" s="355"/>
      <c r="AB202" s="355"/>
      <c r="AD202" s="379"/>
      <c r="AF202" s="360"/>
    </row>
    <row r="203" spans="1:34" s="360" customFormat="1" ht="19.149999999999999" customHeight="1" x14ac:dyDescent="0.2">
      <c r="A203" s="362" t="s">
        <v>19</v>
      </c>
      <c r="B203" s="362"/>
      <c r="C203" s="362"/>
      <c r="D203" s="362"/>
      <c r="E203" s="374">
        <f>E204+E206</f>
        <v>32669</v>
      </c>
      <c r="F203" s="374">
        <f>F204+F206</f>
        <v>16320</v>
      </c>
      <c r="G203" s="380">
        <f>G204+G206</f>
        <v>16349</v>
      </c>
      <c r="H203" s="374">
        <v>32806</v>
      </c>
      <c r="I203" s="374">
        <v>16382</v>
      </c>
      <c r="J203" s="380">
        <v>16424</v>
      </c>
      <c r="K203" s="374">
        <v>32796</v>
      </c>
      <c r="L203" s="374">
        <v>16310</v>
      </c>
      <c r="M203" s="380">
        <v>16486</v>
      </c>
      <c r="N203" s="374">
        <v>32755</v>
      </c>
      <c r="O203" s="373">
        <f>N203-P203</f>
        <v>16310</v>
      </c>
      <c r="P203" s="380">
        <v>16445</v>
      </c>
      <c r="Q203" s="362" t="s">
        <v>18</v>
      </c>
      <c r="R203" s="362"/>
      <c r="S203" s="354"/>
      <c r="T203" s="354"/>
      <c r="U203" s="354"/>
      <c r="V203" s="376"/>
      <c r="W203" s="376"/>
      <c r="X203" s="376"/>
      <c r="Y203" s="357"/>
      <c r="Z203" s="356"/>
      <c r="AA203" s="355"/>
      <c r="AB203" s="355"/>
      <c r="AC203" s="354"/>
      <c r="AD203" s="379"/>
      <c r="AE203" s="354"/>
      <c r="AG203" s="354"/>
      <c r="AH203" s="354"/>
    </row>
    <row r="204" spans="1:34" s="360" customFormat="1" ht="19.149999999999999" customHeight="1" x14ac:dyDescent="0.2">
      <c r="A204" s="375"/>
      <c r="B204" s="362" t="s">
        <v>401</v>
      </c>
      <c r="C204" s="362"/>
      <c r="D204" s="362"/>
      <c r="E204" s="374">
        <v>4642</v>
      </c>
      <c r="F204" s="373">
        <v>2319</v>
      </c>
      <c r="G204" s="373">
        <v>2323</v>
      </c>
      <c r="H204" s="374">
        <v>4667</v>
      </c>
      <c r="I204" s="373">
        <v>2330</v>
      </c>
      <c r="J204" s="373">
        <v>2337</v>
      </c>
      <c r="K204" s="374">
        <v>4659</v>
      </c>
      <c r="L204" s="373">
        <v>2307</v>
      </c>
      <c r="M204" s="373">
        <v>2352</v>
      </c>
      <c r="N204" s="374">
        <f>N205</f>
        <v>4637</v>
      </c>
      <c r="O204" s="373">
        <f>N204-P204</f>
        <v>2301</v>
      </c>
      <c r="P204" s="373">
        <f>P205</f>
        <v>2336</v>
      </c>
      <c r="Q204" s="362"/>
      <c r="R204" s="362" t="s">
        <v>400</v>
      </c>
      <c r="U204" s="354"/>
      <c r="V204" s="377"/>
      <c r="W204" s="377"/>
      <c r="X204" s="377"/>
      <c r="Y204" s="357"/>
      <c r="Z204" s="356"/>
      <c r="AA204" s="355"/>
      <c r="AB204" s="355"/>
      <c r="AC204" s="354"/>
      <c r="AD204" s="379"/>
      <c r="AE204" s="354"/>
      <c r="AG204" s="354"/>
      <c r="AH204" s="354"/>
    </row>
    <row r="205" spans="1:34" s="360" customFormat="1" ht="19.149999999999999" customHeight="1" x14ac:dyDescent="0.2">
      <c r="A205" s="375"/>
      <c r="B205" s="362" t="s">
        <v>17</v>
      </c>
      <c r="C205" s="362"/>
      <c r="D205" s="362"/>
      <c r="E205" s="374">
        <v>4642</v>
      </c>
      <c r="F205" s="373">
        <v>2319</v>
      </c>
      <c r="G205" s="373">
        <v>2323</v>
      </c>
      <c r="H205" s="374">
        <v>4667</v>
      </c>
      <c r="I205" s="373">
        <v>2330</v>
      </c>
      <c r="J205" s="373">
        <v>2337</v>
      </c>
      <c r="K205" s="374">
        <v>4659</v>
      </c>
      <c r="L205" s="373">
        <v>2307</v>
      </c>
      <c r="M205" s="373">
        <v>2352</v>
      </c>
      <c r="N205" s="374">
        <v>4637</v>
      </c>
      <c r="O205" s="373">
        <f>N205-P205</f>
        <v>2301</v>
      </c>
      <c r="P205" s="373">
        <v>2336</v>
      </c>
      <c r="Q205" s="362"/>
      <c r="R205" s="371" t="s">
        <v>16</v>
      </c>
      <c r="U205" s="354"/>
      <c r="V205" s="377"/>
      <c r="W205" s="377"/>
      <c r="X205" s="377"/>
      <c r="Y205" s="378"/>
      <c r="Z205" s="356"/>
      <c r="AA205" s="355"/>
      <c r="AB205" s="355"/>
      <c r="AC205" s="354"/>
      <c r="AD205" s="379"/>
      <c r="AE205" s="354"/>
      <c r="AG205" s="354"/>
      <c r="AH205" s="354"/>
    </row>
    <row r="206" spans="1:34" s="354" customFormat="1" ht="19.149999999999999" customHeight="1" x14ac:dyDescent="0.2">
      <c r="A206" s="362"/>
      <c r="B206" s="362" t="s">
        <v>5</v>
      </c>
      <c r="C206" s="362"/>
      <c r="D206" s="24"/>
      <c r="E206" s="374">
        <v>28027</v>
      </c>
      <c r="F206" s="373">
        <v>14001</v>
      </c>
      <c r="G206" s="373">
        <v>14026</v>
      </c>
      <c r="H206" s="374">
        <v>28139</v>
      </c>
      <c r="I206" s="373">
        <v>14052</v>
      </c>
      <c r="J206" s="373">
        <v>14087</v>
      </c>
      <c r="K206" s="374">
        <v>28137</v>
      </c>
      <c r="L206" s="373">
        <v>14003</v>
      </c>
      <c r="M206" s="373">
        <v>14134</v>
      </c>
      <c r="N206" s="374">
        <v>28118</v>
      </c>
      <c r="O206" s="373">
        <f>N206-P206</f>
        <v>14009</v>
      </c>
      <c r="P206" s="373">
        <v>14109</v>
      </c>
      <c r="Q206" s="362"/>
      <c r="R206" s="362" t="s">
        <v>4</v>
      </c>
      <c r="S206" s="360"/>
      <c r="T206" s="360"/>
      <c r="V206" s="377"/>
      <c r="W206" s="377"/>
      <c r="X206" s="377"/>
      <c r="Y206" s="357"/>
      <c r="Z206" s="356"/>
      <c r="AA206" s="355"/>
      <c r="AB206" s="355"/>
      <c r="AD206" s="379"/>
      <c r="AF206" s="360"/>
    </row>
    <row r="207" spans="1:34" s="354" customFormat="1" ht="19.149999999999999" customHeight="1" x14ac:dyDescent="0.2">
      <c r="A207" s="362" t="s">
        <v>15</v>
      </c>
      <c r="B207" s="362"/>
      <c r="C207" s="362"/>
      <c r="D207" s="362"/>
      <c r="E207" s="374">
        <f>E208+E210</f>
        <v>24612</v>
      </c>
      <c r="F207" s="374">
        <f>F208+F210</f>
        <v>12261</v>
      </c>
      <c r="G207" s="373">
        <f>G208+G210</f>
        <v>12351</v>
      </c>
      <c r="H207" s="374">
        <v>24585</v>
      </c>
      <c r="I207" s="374">
        <v>12243</v>
      </c>
      <c r="J207" s="373">
        <v>12342</v>
      </c>
      <c r="K207" s="374">
        <v>24553</v>
      </c>
      <c r="L207" s="374">
        <v>12225</v>
      </c>
      <c r="M207" s="373">
        <v>12328</v>
      </c>
      <c r="N207" s="374">
        <v>24532</v>
      </c>
      <c r="O207" s="373">
        <f>N207-P207</f>
        <v>12223</v>
      </c>
      <c r="P207" s="373">
        <v>12309</v>
      </c>
      <c r="Q207" s="362" t="s">
        <v>14</v>
      </c>
      <c r="R207" s="362"/>
      <c r="V207" s="376"/>
      <c r="W207" s="376"/>
      <c r="X207" s="376"/>
      <c r="Y207" s="357"/>
      <c r="Z207" s="356"/>
      <c r="AA207" s="355"/>
      <c r="AB207" s="355"/>
      <c r="AD207" s="379"/>
      <c r="AF207" s="360"/>
      <c r="AH207" s="364"/>
    </row>
    <row r="208" spans="1:34" s="354" customFormat="1" ht="19.149999999999999" customHeight="1" x14ac:dyDescent="0.2">
      <c r="A208" s="375"/>
      <c r="B208" s="362" t="s">
        <v>401</v>
      </c>
      <c r="C208" s="362"/>
      <c r="D208" s="362"/>
      <c r="E208" s="374">
        <v>2503</v>
      </c>
      <c r="F208" s="373">
        <v>1226</v>
      </c>
      <c r="G208" s="373">
        <v>1277</v>
      </c>
      <c r="H208" s="374">
        <v>2497</v>
      </c>
      <c r="I208" s="373">
        <v>1230</v>
      </c>
      <c r="J208" s="373">
        <v>1267</v>
      </c>
      <c r="K208" s="374">
        <v>2498</v>
      </c>
      <c r="L208" s="373">
        <v>1229</v>
      </c>
      <c r="M208" s="373">
        <v>1269</v>
      </c>
      <c r="N208" s="374">
        <f>N209</f>
        <v>2495</v>
      </c>
      <c r="O208" s="373">
        <f>N208-P208</f>
        <v>1237</v>
      </c>
      <c r="P208" s="373">
        <f>P209</f>
        <v>1258</v>
      </c>
      <c r="Q208" s="362"/>
      <c r="R208" s="362" t="s">
        <v>400</v>
      </c>
      <c r="V208" s="377"/>
      <c r="W208" s="377"/>
      <c r="X208" s="377"/>
      <c r="Y208" s="378"/>
      <c r="Z208" s="356"/>
      <c r="AA208" s="355"/>
      <c r="AB208" s="355"/>
      <c r="AD208" s="379"/>
      <c r="AF208" s="360"/>
      <c r="AH208" s="363"/>
    </row>
    <row r="209" spans="1:34" s="354" customFormat="1" ht="19.149999999999999" customHeight="1" x14ac:dyDescent="0.2">
      <c r="A209" s="375"/>
      <c r="B209" s="371" t="s">
        <v>13</v>
      </c>
      <c r="C209" s="362"/>
      <c r="D209" s="362"/>
      <c r="E209" s="374">
        <v>2503</v>
      </c>
      <c r="F209" s="373">
        <v>1226</v>
      </c>
      <c r="G209" s="373">
        <v>1277</v>
      </c>
      <c r="H209" s="374">
        <v>2497</v>
      </c>
      <c r="I209" s="373">
        <v>1230</v>
      </c>
      <c r="J209" s="373">
        <v>1267</v>
      </c>
      <c r="K209" s="374">
        <v>2498</v>
      </c>
      <c r="L209" s="373">
        <v>1229</v>
      </c>
      <c r="M209" s="373">
        <v>1269</v>
      </c>
      <c r="N209" s="374">
        <v>2495</v>
      </c>
      <c r="O209" s="373">
        <f>N209-P209</f>
        <v>1237</v>
      </c>
      <c r="P209" s="373">
        <v>1258</v>
      </c>
      <c r="Q209" s="362"/>
      <c r="R209" s="371" t="s">
        <v>12</v>
      </c>
      <c r="V209" s="377"/>
      <c r="W209" s="377"/>
      <c r="X209" s="377"/>
      <c r="Y209" s="357"/>
      <c r="Z209" s="356"/>
      <c r="AA209" s="355"/>
      <c r="AB209" s="358"/>
      <c r="AD209" s="379"/>
      <c r="AF209" s="360"/>
    </row>
    <row r="210" spans="1:34" s="354" customFormat="1" ht="19.149999999999999" customHeight="1" x14ac:dyDescent="0.2">
      <c r="A210" s="362"/>
      <c r="B210" s="362" t="s">
        <v>5</v>
      </c>
      <c r="C210" s="362"/>
      <c r="D210" s="24"/>
      <c r="E210" s="374">
        <v>22109</v>
      </c>
      <c r="F210" s="373">
        <v>11035</v>
      </c>
      <c r="G210" s="373">
        <v>11074</v>
      </c>
      <c r="H210" s="374">
        <v>22088</v>
      </c>
      <c r="I210" s="373">
        <v>11013</v>
      </c>
      <c r="J210" s="373">
        <v>11075</v>
      </c>
      <c r="K210" s="374">
        <v>22055</v>
      </c>
      <c r="L210" s="373">
        <v>10996</v>
      </c>
      <c r="M210" s="373">
        <v>11059</v>
      </c>
      <c r="N210" s="373">
        <v>22037</v>
      </c>
      <c r="O210" s="373">
        <f>N210-P210</f>
        <v>10986</v>
      </c>
      <c r="P210" s="373">
        <v>11051</v>
      </c>
      <c r="Q210" s="362"/>
      <c r="R210" s="362" t="s">
        <v>4</v>
      </c>
      <c r="V210" s="377"/>
      <c r="W210" s="377"/>
      <c r="X210" s="377"/>
      <c r="Y210" s="357"/>
      <c r="Z210" s="57"/>
      <c r="AA210" s="355"/>
      <c r="AB210" s="358"/>
      <c r="AD210" s="359"/>
      <c r="AF210" s="360"/>
      <c r="AH210" s="360"/>
    </row>
    <row r="211" spans="1:34" s="354" customFormat="1" ht="19.149999999999999" customHeight="1" x14ac:dyDescent="0.2">
      <c r="A211" s="362" t="s">
        <v>11</v>
      </c>
      <c r="B211" s="362"/>
      <c r="C211" s="362"/>
      <c r="D211" s="362"/>
      <c r="E211" s="374">
        <f>E212+E214</f>
        <v>24296</v>
      </c>
      <c r="F211" s="374">
        <f>F212+F214</f>
        <v>12106</v>
      </c>
      <c r="G211" s="373">
        <f>G212+G214</f>
        <v>12190</v>
      </c>
      <c r="H211" s="374">
        <v>24247</v>
      </c>
      <c r="I211" s="374">
        <v>12079</v>
      </c>
      <c r="J211" s="373">
        <v>12168</v>
      </c>
      <c r="K211" s="374">
        <v>24180</v>
      </c>
      <c r="L211" s="374">
        <v>12027</v>
      </c>
      <c r="M211" s="373">
        <v>12153</v>
      </c>
      <c r="N211" s="374">
        <v>24179</v>
      </c>
      <c r="O211" s="373">
        <f>N211-P211</f>
        <v>12017</v>
      </c>
      <c r="P211" s="373">
        <v>12162</v>
      </c>
      <c r="Q211" s="362" t="s">
        <v>10</v>
      </c>
      <c r="R211" s="362"/>
      <c r="V211" s="376"/>
      <c r="W211" s="376"/>
      <c r="X211" s="376"/>
      <c r="Y211" s="378"/>
      <c r="Z211" s="57"/>
      <c r="AA211" s="355"/>
      <c r="AB211" s="355"/>
      <c r="AD211" s="359"/>
      <c r="AF211" s="360"/>
      <c r="AH211" s="360"/>
    </row>
    <row r="212" spans="1:34" s="354" customFormat="1" ht="19.149999999999999" customHeight="1" x14ac:dyDescent="0.2">
      <c r="A212" s="375"/>
      <c r="B212" s="362" t="s">
        <v>401</v>
      </c>
      <c r="C212" s="362"/>
      <c r="D212" s="362"/>
      <c r="E212" s="374">
        <v>3771</v>
      </c>
      <c r="F212" s="373">
        <v>1870</v>
      </c>
      <c r="G212" s="373">
        <v>1901</v>
      </c>
      <c r="H212" s="374">
        <v>3783</v>
      </c>
      <c r="I212" s="373">
        <v>1875</v>
      </c>
      <c r="J212" s="373">
        <v>1908</v>
      </c>
      <c r="K212" s="374">
        <v>3768</v>
      </c>
      <c r="L212" s="373">
        <v>1865</v>
      </c>
      <c r="M212" s="373">
        <v>1903</v>
      </c>
      <c r="N212" s="374">
        <f>N213</f>
        <v>3727</v>
      </c>
      <c r="O212" s="373">
        <f>N212-P212</f>
        <v>1843</v>
      </c>
      <c r="P212" s="373">
        <f>P213</f>
        <v>1884</v>
      </c>
      <c r="Q212" s="362"/>
      <c r="R212" s="362" t="s">
        <v>400</v>
      </c>
      <c r="V212" s="377"/>
      <c r="W212" s="377"/>
      <c r="X212" s="377"/>
      <c r="Y212" s="357"/>
      <c r="Z212" s="361"/>
      <c r="AA212" s="355"/>
      <c r="AB212" s="355"/>
      <c r="AD212" s="359"/>
      <c r="AF212" s="360"/>
      <c r="AH212" s="360"/>
    </row>
    <row r="213" spans="1:34" s="354" customFormat="1" ht="19.149999999999999" customHeight="1" x14ac:dyDescent="0.2">
      <c r="A213" s="362"/>
      <c r="B213" s="371" t="s">
        <v>9</v>
      </c>
      <c r="C213" s="359"/>
      <c r="D213" s="359"/>
      <c r="E213" s="374">
        <v>3771</v>
      </c>
      <c r="F213" s="373">
        <v>1870</v>
      </c>
      <c r="G213" s="373">
        <v>1901</v>
      </c>
      <c r="H213" s="374">
        <v>3783</v>
      </c>
      <c r="I213" s="373">
        <v>1875</v>
      </c>
      <c r="J213" s="373">
        <v>1908</v>
      </c>
      <c r="K213" s="374">
        <v>3768</v>
      </c>
      <c r="L213" s="373">
        <v>1865</v>
      </c>
      <c r="M213" s="373">
        <v>1903</v>
      </c>
      <c r="N213" s="374">
        <v>3727</v>
      </c>
      <c r="O213" s="373">
        <f>N213-P213</f>
        <v>1843</v>
      </c>
      <c r="P213" s="373">
        <v>1884</v>
      </c>
      <c r="Q213" s="359"/>
      <c r="R213" s="371" t="s">
        <v>8</v>
      </c>
      <c r="V213" s="377"/>
      <c r="W213" s="377"/>
      <c r="X213" s="377"/>
      <c r="Y213" s="357"/>
      <c r="Z213" s="361"/>
      <c r="AA213" s="355"/>
      <c r="AB213" s="355"/>
      <c r="AD213" s="359"/>
      <c r="AF213" s="360"/>
    </row>
    <row r="214" spans="1:34" s="354" customFormat="1" ht="19.149999999999999" customHeight="1" x14ac:dyDescent="0.2">
      <c r="A214" s="359"/>
      <c r="B214" s="362" t="s">
        <v>5</v>
      </c>
      <c r="C214" s="362"/>
      <c r="D214" s="24"/>
      <c r="E214" s="374">
        <v>20525</v>
      </c>
      <c r="F214" s="373">
        <v>10236</v>
      </c>
      <c r="G214" s="373">
        <v>10289</v>
      </c>
      <c r="H214" s="374">
        <v>20464</v>
      </c>
      <c r="I214" s="373">
        <v>10204</v>
      </c>
      <c r="J214" s="373">
        <v>10260</v>
      </c>
      <c r="K214" s="374">
        <v>20412</v>
      </c>
      <c r="L214" s="373">
        <v>10162</v>
      </c>
      <c r="M214" s="373">
        <v>10250</v>
      </c>
      <c r="N214" s="374">
        <v>20452</v>
      </c>
      <c r="O214" s="373">
        <f>N214-P214</f>
        <v>10174</v>
      </c>
      <c r="P214" s="373">
        <v>10278</v>
      </c>
      <c r="Q214" s="362"/>
      <c r="R214" s="362" t="s">
        <v>4</v>
      </c>
      <c r="V214" s="357"/>
      <c r="W214" s="357"/>
      <c r="X214" s="357"/>
      <c r="Y214" s="357"/>
      <c r="Z214" s="361"/>
      <c r="AA214" s="355"/>
      <c r="AB214" s="355"/>
      <c r="AF214" s="360"/>
    </row>
    <row r="215" spans="1:34" s="354" customFormat="1" ht="19.149999999999999" customHeight="1" x14ac:dyDescent="0.2">
      <c r="A215" s="362" t="s">
        <v>7</v>
      </c>
      <c r="B215" s="359"/>
      <c r="C215" s="362"/>
      <c r="D215" s="362"/>
      <c r="E215" s="374">
        <f>E216+E218</f>
        <v>35749</v>
      </c>
      <c r="F215" s="374">
        <f>F216+F218</f>
        <v>17559</v>
      </c>
      <c r="G215" s="373">
        <f>G216+G218</f>
        <v>18190</v>
      </c>
      <c r="H215" s="374">
        <v>35881</v>
      </c>
      <c r="I215" s="374">
        <v>17588</v>
      </c>
      <c r="J215" s="373">
        <v>18293</v>
      </c>
      <c r="K215" s="374">
        <v>35964</v>
      </c>
      <c r="L215" s="374">
        <v>17583</v>
      </c>
      <c r="M215" s="373">
        <v>18381</v>
      </c>
      <c r="N215" s="374">
        <v>36048</v>
      </c>
      <c r="O215" s="373">
        <f>N215-P215</f>
        <v>17617</v>
      </c>
      <c r="P215" s="373">
        <v>18431</v>
      </c>
      <c r="Q215" s="362" t="s">
        <v>6</v>
      </c>
      <c r="R215" s="363"/>
      <c r="V215" s="376"/>
      <c r="W215" s="376"/>
      <c r="X215" s="376"/>
      <c r="Y215" s="357"/>
      <c r="Z215" s="361"/>
      <c r="AA215" s="355"/>
      <c r="AB215" s="355"/>
      <c r="AF215" s="360"/>
    </row>
    <row r="216" spans="1:34" s="354" customFormat="1" ht="19.149999999999999" customHeight="1" x14ac:dyDescent="0.2">
      <c r="A216" s="375"/>
      <c r="B216" s="362" t="s">
        <v>401</v>
      </c>
      <c r="C216" s="362"/>
      <c r="D216" s="362"/>
      <c r="E216" s="374">
        <v>5031</v>
      </c>
      <c r="F216" s="373">
        <v>2458</v>
      </c>
      <c r="G216" s="373">
        <v>2573</v>
      </c>
      <c r="H216" s="374">
        <v>5023</v>
      </c>
      <c r="I216" s="373">
        <v>2432</v>
      </c>
      <c r="J216" s="373">
        <v>2591</v>
      </c>
      <c r="K216" s="374">
        <v>5020</v>
      </c>
      <c r="L216" s="373">
        <v>2416</v>
      </c>
      <c r="M216" s="373">
        <v>2604</v>
      </c>
      <c r="N216" s="374">
        <f>N217</f>
        <v>5048</v>
      </c>
      <c r="O216" s="373">
        <f>N216-P216</f>
        <v>2440</v>
      </c>
      <c r="P216" s="373">
        <f>P217</f>
        <v>2608</v>
      </c>
      <c r="Q216" s="362"/>
      <c r="R216" s="362" t="s">
        <v>400</v>
      </c>
      <c r="S216" s="362"/>
      <c r="T216" s="362"/>
      <c r="V216" s="357"/>
      <c r="W216" s="357"/>
      <c r="X216" s="357"/>
      <c r="Y216" s="357"/>
      <c r="Z216" s="361"/>
      <c r="AA216" s="355"/>
      <c r="AB216" s="355"/>
      <c r="AF216" s="360"/>
    </row>
    <row r="217" spans="1:34" s="354" customFormat="1" ht="19.149999999999999" customHeight="1" x14ac:dyDescent="0.2">
      <c r="A217" s="359"/>
      <c r="B217" s="371" t="s">
        <v>3</v>
      </c>
      <c r="C217" s="362"/>
      <c r="D217" s="362"/>
      <c r="E217" s="374">
        <v>5031</v>
      </c>
      <c r="F217" s="373">
        <v>2458</v>
      </c>
      <c r="G217" s="373">
        <v>2573</v>
      </c>
      <c r="H217" s="374">
        <v>5023</v>
      </c>
      <c r="I217" s="373">
        <v>2432</v>
      </c>
      <c r="J217" s="373">
        <v>2591</v>
      </c>
      <c r="K217" s="374">
        <v>5020</v>
      </c>
      <c r="L217" s="373">
        <v>2416</v>
      </c>
      <c r="M217" s="373">
        <v>2604</v>
      </c>
      <c r="N217" s="374">
        <v>5048</v>
      </c>
      <c r="O217" s="373">
        <f>N217-P217</f>
        <v>2440</v>
      </c>
      <c r="P217" s="373">
        <v>2608</v>
      </c>
      <c r="Q217" s="372"/>
      <c r="R217" s="371" t="s">
        <v>2</v>
      </c>
      <c r="S217" s="371"/>
      <c r="T217" s="371"/>
      <c r="V217" s="357"/>
      <c r="W217" s="357"/>
      <c r="X217" s="357"/>
      <c r="Y217" s="357"/>
      <c r="Z217" s="361"/>
      <c r="AA217" s="355"/>
      <c r="AB217" s="355"/>
      <c r="AF217" s="360"/>
    </row>
    <row r="218" spans="1:34" s="354" customFormat="1" ht="19.149999999999999" customHeight="1" x14ac:dyDescent="0.2">
      <c r="A218" s="365"/>
      <c r="B218" s="365" t="s">
        <v>5</v>
      </c>
      <c r="C218" s="365"/>
      <c r="D218" s="370"/>
      <c r="E218" s="369">
        <v>30718</v>
      </c>
      <c r="F218" s="368">
        <v>15101</v>
      </c>
      <c r="G218" s="367">
        <v>15617</v>
      </c>
      <c r="H218" s="369">
        <v>30858</v>
      </c>
      <c r="I218" s="368">
        <v>15156</v>
      </c>
      <c r="J218" s="367">
        <v>15702</v>
      </c>
      <c r="K218" s="369">
        <v>30944</v>
      </c>
      <c r="L218" s="368">
        <v>15167</v>
      </c>
      <c r="M218" s="367">
        <v>15777</v>
      </c>
      <c r="N218" s="369">
        <v>31000</v>
      </c>
      <c r="O218" s="368">
        <f>N218-P218</f>
        <v>15177</v>
      </c>
      <c r="P218" s="367">
        <v>15823</v>
      </c>
      <c r="Q218" s="366"/>
      <c r="R218" s="365" t="s">
        <v>4</v>
      </c>
      <c r="S218" s="362"/>
      <c r="V218" s="357"/>
      <c r="W218" s="357"/>
      <c r="X218" s="357"/>
      <c r="Y218" s="357"/>
      <c r="Z218" s="356"/>
      <c r="AA218" s="355"/>
      <c r="AB218" s="355"/>
      <c r="AF218" s="360"/>
    </row>
    <row r="219" spans="1:34" s="354" customFormat="1" ht="27.6" customHeight="1" x14ac:dyDescent="0.2">
      <c r="A219" s="362" t="s">
        <v>606</v>
      </c>
      <c r="B219" s="362"/>
      <c r="C219" s="362"/>
      <c r="D219" s="362"/>
      <c r="E219" s="362"/>
      <c r="F219" s="362"/>
      <c r="G219" s="362"/>
      <c r="H219" s="362"/>
      <c r="I219" s="362"/>
      <c r="J219" s="362"/>
      <c r="K219" s="362"/>
      <c r="L219" s="362"/>
      <c r="M219" s="362"/>
      <c r="N219" s="362"/>
      <c r="O219" s="362"/>
      <c r="P219" s="362"/>
      <c r="Q219" s="362"/>
      <c r="R219" s="362"/>
      <c r="V219" s="357"/>
      <c r="W219" s="357"/>
      <c r="X219" s="357"/>
      <c r="Y219" s="357"/>
      <c r="Z219" s="356"/>
      <c r="AA219" s="355"/>
      <c r="AB219" s="355"/>
      <c r="AF219" s="360"/>
      <c r="AG219" s="364"/>
    </row>
    <row r="220" spans="1:34" s="354" customFormat="1" ht="27.6" customHeight="1" x14ac:dyDescent="0.2">
      <c r="A220" s="362"/>
      <c r="B220" s="362" t="s">
        <v>605</v>
      </c>
      <c r="C220" s="362"/>
      <c r="D220" s="362"/>
      <c r="E220" s="362"/>
      <c r="F220" s="362"/>
      <c r="G220" s="362"/>
      <c r="H220" s="362"/>
      <c r="I220" s="362"/>
      <c r="J220" s="362"/>
      <c r="K220" s="362"/>
      <c r="L220" s="362"/>
      <c r="M220" s="362"/>
      <c r="N220" s="362"/>
      <c r="O220" s="362"/>
      <c r="P220" s="362"/>
      <c r="Q220" s="362"/>
      <c r="R220" s="362"/>
      <c r="V220" s="357"/>
      <c r="W220" s="357"/>
      <c r="X220" s="357"/>
      <c r="Y220" s="357"/>
      <c r="Z220" s="361"/>
      <c r="AA220" s="355"/>
      <c r="AB220" s="355"/>
      <c r="AF220" s="364"/>
      <c r="AG220" s="363"/>
    </row>
    <row r="221" spans="1:34" s="354" customFormat="1" ht="24" customHeight="1" x14ac:dyDescent="0.2">
      <c r="V221" s="357"/>
      <c r="W221" s="357"/>
      <c r="X221" s="357"/>
      <c r="Y221" s="357"/>
      <c r="Z221" s="361"/>
      <c r="AA221" s="355"/>
      <c r="AB221" s="355"/>
      <c r="AC221" s="364"/>
      <c r="AF221" s="363"/>
    </row>
    <row r="222" spans="1:34" s="359" customFormat="1" ht="24" customHeight="1" x14ac:dyDescent="0.2">
      <c r="A222" s="354"/>
      <c r="B222" s="354"/>
      <c r="C222" s="354"/>
      <c r="D222" s="354"/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4"/>
      <c r="R222" s="354"/>
      <c r="S222" s="354"/>
      <c r="T222" s="354"/>
      <c r="U222" s="354"/>
      <c r="V222" s="357"/>
      <c r="W222" s="357"/>
      <c r="X222" s="357"/>
      <c r="Y222" s="357"/>
      <c r="Z222" s="361"/>
      <c r="AA222" s="355"/>
      <c r="AB222" s="355"/>
      <c r="AC222" s="363"/>
      <c r="AD222" s="354"/>
      <c r="AE222" s="354"/>
      <c r="AF222" s="354"/>
      <c r="AG222" s="360"/>
      <c r="AH222" s="354"/>
    </row>
    <row r="223" spans="1:34" s="359" customFormat="1" ht="24" customHeight="1" x14ac:dyDescent="0.2">
      <c r="A223" s="354"/>
      <c r="B223" s="354"/>
      <c r="C223" s="354"/>
      <c r="D223" s="354"/>
      <c r="E223" s="354"/>
      <c r="F223" s="354"/>
      <c r="G223" s="354"/>
      <c r="H223" s="354"/>
      <c r="I223" s="354"/>
      <c r="J223" s="354"/>
      <c r="K223" s="354"/>
      <c r="L223" s="354"/>
      <c r="M223" s="354"/>
      <c r="N223" s="354"/>
      <c r="O223" s="354"/>
      <c r="P223" s="354"/>
      <c r="Q223" s="354"/>
      <c r="R223" s="354"/>
      <c r="S223" s="362"/>
      <c r="T223" s="362"/>
      <c r="U223" s="354"/>
      <c r="V223" s="357"/>
      <c r="W223" s="357"/>
      <c r="X223" s="357"/>
      <c r="Y223" s="357"/>
      <c r="Z223" s="57"/>
      <c r="AA223" s="355"/>
      <c r="AB223" s="355"/>
      <c r="AC223" s="354"/>
      <c r="AD223" s="354"/>
      <c r="AE223" s="354"/>
      <c r="AF223" s="360"/>
      <c r="AG223" s="360"/>
      <c r="AH223" s="354"/>
    </row>
    <row r="224" spans="1:34" s="354" customFormat="1" ht="24" customHeight="1" x14ac:dyDescent="0.2">
      <c r="S224" s="362"/>
      <c r="T224" s="362"/>
      <c r="V224" s="357"/>
      <c r="W224" s="357"/>
      <c r="X224" s="357"/>
      <c r="Y224" s="357"/>
      <c r="Z224" s="361"/>
      <c r="AA224" s="355"/>
      <c r="AB224" s="355"/>
      <c r="AC224" s="360"/>
      <c r="AF224" s="360"/>
      <c r="AG224" s="360"/>
    </row>
    <row r="225" spans="22:34" s="354" customFormat="1" ht="24" customHeight="1" x14ac:dyDescent="0.2">
      <c r="V225" s="357"/>
      <c r="W225" s="357"/>
      <c r="X225" s="357"/>
      <c r="Y225" s="357"/>
      <c r="Z225" s="361"/>
      <c r="AA225" s="355"/>
      <c r="AB225" s="355"/>
      <c r="AC225" s="360"/>
      <c r="AF225" s="360"/>
    </row>
    <row r="226" spans="22:34" s="354" customFormat="1" ht="24" customHeight="1" x14ac:dyDescent="0.2">
      <c r="V226" s="357"/>
      <c r="W226" s="357"/>
      <c r="X226" s="357"/>
      <c r="Y226" s="357"/>
      <c r="Z226" s="361"/>
      <c r="AA226" s="355"/>
      <c r="AB226" s="355"/>
      <c r="AC226" s="360"/>
    </row>
    <row r="227" spans="22:34" s="354" customFormat="1" ht="24" customHeight="1" x14ac:dyDescent="0.2">
      <c r="V227" s="357"/>
      <c r="W227" s="357"/>
      <c r="X227" s="357"/>
      <c r="Y227" s="357"/>
      <c r="Z227" s="356"/>
      <c r="AA227" s="355"/>
      <c r="AB227" s="355"/>
    </row>
    <row r="228" spans="22:34" s="354" customFormat="1" ht="24" customHeight="1" x14ac:dyDescent="0.2">
      <c r="V228" s="357"/>
      <c r="W228" s="357"/>
      <c r="X228" s="357"/>
      <c r="Y228" s="357"/>
      <c r="Z228" s="356"/>
      <c r="AA228" s="355"/>
      <c r="AB228" s="355"/>
    </row>
    <row r="229" spans="22:34" s="354" customFormat="1" ht="24" customHeight="1" x14ac:dyDescent="0.2">
      <c r="V229" s="357"/>
      <c r="W229" s="357"/>
      <c r="X229" s="357"/>
      <c r="Y229" s="357"/>
      <c r="Z229" s="356"/>
      <c r="AA229" s="355"/>
      <c r="AB229" s="355"/>
      <c r="AH229" s="359"/>
    </row>
    <row r="230" spans="22:34" s="354" customFormat="1" ht="24" customHeight="1" x14ac:dyDescent="0.2">
      <c r="V230" s="357"/>
      <c r="W230" s="357"/>
      <c r="X230" s="357"/>
      <c r="Y230" s="357"/>
      <c r="Z230" s="356"/>
      <c r="AA230" s="355"/>
      <c r="AB230" s="355"/>
      <c r="AH230" s="359"/>
    </row>
    <row r="231" spans="22:34" s="354" customFormat="1" ht="24" customHeight="1" x14ac:dyDescent="0.2">
      <c r="V231" s="357"/>
      <c r="W231" s="357"/>
      <c r="X231" s="357"/>
      <c r="Y231" s="357"/>
      <c r="Z231" s="356"/>
      <c r="AA231" s="355"/>
      <c r="AB231" s="355"/>
    </row>
    <row r="232" spans="22:34" s="354" customFormat="1" ht="24" customHeight="1" x14ac:dyDescent="0.2">
      <c r="V232" s="357"/>
      <c r="W232" s="357"/>
      <c r="X232" s="357"/>
      <c r="Y232" s="357"/>
      <c r="Z232" s="356"/>
      <c r="AA232" s="355"/>
      <c r="AB232" s="355"/>
    </row>
    <row r="233" spans="22:34" s="354" customFormat="1" ht="24" customHeight="1" x14ac:dyDescent="0.2">
      <c r="V233" s="357"/>
      <c r="W233" s="357"/>
      <c r="X233" s="357"/>
      <c r="Y233" s="357"/>
      <c r="Z233" s="356"/>
      <c r="AA233" s="355"/>
      <c r="AB233" s="355"/>
    </row>
    <row r="234" spans="22:34" s="354" customFormat="1" ht="24" customHeight="1" x14ac:dyDescent="0.2">
      <c r="V234" s="357"/>
      <c r="W234" s="357"/>
      <c r="X234" s="357"/>
      <c r="Y234" s="357"/>
      <c r="Z234" s="356"/>
      <c r="AA234" s="355"/>
      <c r="AB234" s="355"/>
    </row>
    <row r="235" spans="22:34" s="354" customFormat="1" ht="24" customHeight="1" x14ac:dyDescent="0.2">
      <c r="V235" s="357"/>
      <c r="W235" s="357"/>
      <c r="X235" s="357"/>
      <c r="Y235" s="357"/>
      <c r="Z235" s="356"/>
      <c r="AA235" s="355"/>
      <c r="AB235" s="358"/>
    </row>
    <row r="236" spans="22:34" s="354" customFormat="1" ht="24" customHeight="1" x14ac:dyDescent="0.2">
      <c r="V236" s="357"/>
      <c r="W236" s="357"/>
      <c r="X236" s="357"/>
      <c r="Y236" s="357"/>
      <c r="Z236" s="356"/>
      <c r="AA236" s="355"/>
      <c r="AB236" s="358"/>
    </row>
    <row r="237" spans="22:34" s="354" customFormat="1" ht="24" customHeight="1" x14ac:dyDescent="0.2">
      <c r="V237" s="357"/>
      <c r="W237" s="357"/>
      <c r="X237" s="357"/>
      <c r="Y237" s="357"/>
      <c r="Z237" s="356"/>
      <c r="AA237" s="355"/>
      <c r="AB237" s="355"/>
    </row>
    <row r="238" spans="22:34" s="354" customFormat="1" ht="24" customHeight="1" x14ac:dyDescent="0.2">
      <c r="V238" s="357"/>
      <c r="W238" s="357"/>
      <c r="X238" s="357"/>
      <c r="Y238" s="357"/>
      <c r="Z238" s="356"/>
      <c r="AA238" s="355"/>
      <c r="AB238" s="355"/>
    </row>
    <row r="239" spans="22:34" s="354" customFormat="1" ht="24" customHeight="1" x14ac:dyDescent="0.2">
      <c r="V239" s="357"/>
      <c r="W239" s="357"/>
      <c r="X239" s="357"/>
      <c r="Y239" s="357"/>
      <c r="Z239" s="356"/>
      <c r="AA239" s="358"/>
      <c r="AB239" s="355"/>
    </row>
    <row r="240" spans="22:34" s="354" customFormat="1" ht="24" customHeight="1" x14ac:dyDescent="0.2">
      <c r="V240" s="357"/>
      <c r="W240" s="357"/>
      <c r="X240" s="357"/>
      <c r="Y240" s="357"/>
      <c r="Z240" s="356"/>
      <c r="AA240" s="355"/>
      <c r="AB240" s="355"/>
    </row>
    <row r="241" spans="22:33" ht="24" customHeight="1" x14ac:dyDescent="0.3">
      <c r="V241" s="353"/>
      <c r="W241" s="353"/>
      <c r="X241" s="353"/>
      <c r="Y241" s="353"/>
    </row>
    <row r="242" spans="22:33" ht="24" customHeight="1" x14ac:dyDescent="0.3">
      <c r="V242" s="353"/>
      <c r="W242" s="353"/>
      <c r="X242" s="353"/>
      <c r="Y242" s="353"/>
    </row>
    <row r="243" spans="22:33" ht="24" customHeight="1" x14ac:dyDescent="0.3">
      <c r="V243" s="353"/>
      <c r="W243" s="353"/>
      <c r="X243" s="353"/>
      <c r="Y243" s="353"/>
      <c r="AG243" s="352"/>
    </row>
    <row r="244" spans="22:33" ht="24" customHeight="1" x14ac:dyDescent="0.3">
      <c r="V244" s="353"/>
      <c r="W244" s="353"/>
      <c r="X244" s="353"/>
      <c r="Y244" s="353"/>
      <c r="AA244" s="350"/>
      <c r="AG244" s="352"/>
    </row>
    <row r="245" spans="22:33" ht="24" customHeight="1" x14ac:dyDescent="0.3">
      <c r="V245" s="353"/>
      <c r="W245" s="353"/>
      <c r="X245" s="353"/>
      <c r="Y245" s="353"/>
      <c r="AG245" s="132"/>
    </row>
    <row r="246" spans="22:33" ht="24" customHeight="1" x14ac:dyDescent="0.3">
      <c r="V246" s="353"/>
      <c r="W246" s="353"/>
      <c r="X246" s="353"/>
      <c r="Y246" s="353"/>
      <c r="AF246" s="132"/>
      <c r="AG246" s="131"/>
    </row>
    <row r="247" spans="22:33" ht="24" customHeight="1" x14ac:dyDescent="0.3">
      <c r="V247" s="353"/>
      <c r="W247" s="353"/>
      <c r="X247" s="353"/>
      <c r="Y247" s="353"/>
      <c r="AC247" s="132"/>
      <c r="AF247" s="131"/>
    </row>
    <row r="248" spans="22:33" ht="24" customHeight="1" x14ac:dyDescent="0.3">
      <c r="V248" s="353"/>
      <c r="W248" s="353"/>
      <c r="X248" s="353"/>
      <c r="Y248" s="353"/>
      <c r="AC248" s="131"/>
      <c r="AG248" s="130"/>
    </row>
    <row r="249" spans="22:33" ht="24" customHeight="1" x14ac:dyDescent="0.3">
      <c r="V249" s="353"/>
      <c r="W249" s="353"/>
      <c r="X249" s="353"/>
      <c r="Y249" s="353"/>
      <c r="AF249" s="130"/>
      <c r="AG249" s="130"/>
    </row>
    <row r="250" spans="22:33" ht="24" customHeight="1" x14ac:dyDescent="0.3">
      <c r="V250" s="353"/>
      <c r="W250" s="353"/>
      <c r="X250" s="353"/>
      <c r="Y250" s="353"/>
      <c r="AC250" s="130"/>
      <c r="AF250" s="130"/>
      <c r="AG250" s="130"/>
    </row>
    <row r="251" spans="22:33" ht="24" customHeight="1" x14ac:dyDescent="0.3">
      <c r="V251" s="353"/>
      <c r="W251" s="353"/>
      <c r="X251" s="353"/>
      <c r="Y251" s="353"/>
      <c r="AC251" s="130"/>
      <c r="AF251" s="130"/>
    </row>
    <row r="252" spans="22:33" ht="24" customHeight="1" x14ac:dyDescent="0.3">
      <c r="V252" s="353"/>
      <c r="W252" s="353"/>
      <c r="X252" s="353"/>
      <c r="Y252" s="353"/>
      <c r="AC252" s="130"/>
    </row>
    <row r="253" spans="22:33" ht="24" customHeight="1" x14ac:dyDescent="0.3">
      <c r="V253" s="353"/>
      <c r="W253" s="353"/>
      <c r="X253" s="353"/>
      <c r="Y253" s="353"/>
    </row>
    <row r="254" spans="22:33" ht="24" customHeight="1" x14ac:dyDescent="0.3">
      <c r="V254" s="353"/>
      <c r="W254" s="353"/>
      <c r="X254" s="353"/>
      <c r="Y254" s="353"/>
    </row>
    <row r="255" spans="22:33" ht="24" customHeight="1" x14ac:dyDescent="0.3">
      <c r="V255" s="353"/>
      <c r="W255" s="353"/>
      <c r="X255" s="353"/>
      <c r="Y255" s="353"/>
    </row>
    <row r="256" spans="22:33" ht="24" customHeight="1" x14ac:dyDescent="0.3">
      <c r="V256" s="353"/>
      <c r="W256" s="353"/>
      <c r="X256" s="353"/>
      <c r="Y256" s="353"/>
    </row>
    <row r="257" spans="22:32" ht="24" customHeight="1" x14ac:dyDescent="0.3">
      <c r="V257" s="353"/>
      <c r="W257" s="353"/>
      <c r="X257" s="353"/>
      <c r="Y257" s="353"/>
    </row>
    <row r="258" spans="22:32" ht="24" customHeight="1" x14ac:dyDescent="0.3">
      <c r="V258" s="353"/>
      <c r="W258" s="353"/>
      <c r="X258" s="353"/>
      <c r="Y258" s="353"/>
      <c r="AB258" s="348"/>
    </row>
    <row r="259" spans="22:32" ht="24" customHeight="1" x14ac:dyDescent="0.3">
      <c r="V259" s="353"/>
      <c r="W259" s="353"/>
      <c r="X259" s="353"/>
      <c r="Y259" s="353"/>
    </row>
    <row r="260" spans="22:32" ht="24" customHeight="1" x14ac:dyDescent="0.3">
      <c r="V260" s="353"/>
      <c r="W260" s="353"/>
      <c r="X260" s="353"/>
      <c r="Y260" s="353"/>
    </row>
    <row r="261" spans="22:32" ht="24" customHeight="1" x14ac:dyDescent="0.3">
      <c r="V261" s="353"/>
      <c r="W261" s="353"/>
      <c r="X261" s="353"/>
      <c r="Y261" s="353"/>
      <c r="AB261" s="350"/>
    </row>
    <row r="262" spans="22:32" ht="24" customHeight="1" x14ac:dyDescent="0.3">
      <c r="V262" s="353"/>
      <c r="W262" s="353"/>
      <c r="X262" s="353"/>
      <c r="Y262" s="353"/>
      <c r="AB262" s="350"/>
    </row>
    <row r="263" spans="22:32" ht="24" customHeight="1" x14ac:dyDescent="0.3">
      <c r="V263" s="353"/>
      <c r="W263" s="353"/>
      <c r="X263" s="353"/>
      <c r="Y263" s="353"/>
    </row>
    <row r="264" spans="22:32" ht="24" customHeight="1" x14ac:dyDescent="0.3">
      <c r="V264" s="353"/>
      <c r="W264" s="353"/>
      <c r="X264" s="353"/>
      <c r="Y264" s="353"/>
      <c r="AA264" s="350"/>
    </row>
    <row r="265" spans="22:32" ht="24" customHeight="1" x14ac:dyDescent="0.3">
      <c r="V265" s="353"/>
      <c r="W265" s="353"/>
      <c r="X265" s="353"/>
      <c r="Y265" s="353"/>
      <c r="AA265" s="350"/>
    </row>
    <row r="266" spans="22:32" ht="24" customHeight="1" x14ac:dyDescent="0.3">
      <c r="V266" s="353"/>
      <c r="W266" s="353"/>
      <c r="X266" s="353"/>
      <c r="Y266" s="353"/>
    </row>
    <row r="267" spans="22:32" ht="24" customHeight="1" x14ac:dyDescent="0.3">
      <c r="V267" s="353"/>
      <c r="W267" s="353"/>
      <c r="X267" s="353"/>
      <c r="Y267" s="353"/>
    </row>
    <row r="268" spans="22:32" ht="24" customHeight="1" x14ac:dyDescent="0.3">
      <c r="V268" s="353"/>
      <c r="W268" s="353"/>
      <c r="X268" s="353"/>
      <c r="Y268" s="353"/>
    </row>
    <row r="269" spans="22:32" ht="24" customHeight="1" x14ac:dyDescent="0.3">
      <c r="V269" s="353"/>
      <c r="W269" s="353"/>
      <c r="X269" s="353"/>
      <c r="Y269" s="353"/>
    </row>
    <row r="270" spans="22:32" ht="24" customHeight="1" x14ac:dyDescent="0.3">
      <c r="V270" s="353"/>
      <c r="W270" s="353"/>
      <c r="X270" s="353"/>
      <c r="Y270" s="353"/>
    </row>
    <row r="271" spans="22:32" ht="24" customHeight="1" x14ac:dyDescent="0.3">
      <c r="V271" s="353"/>
      <c r="W271" s="353"/>
      <c r="X271" s="353"/>
      <c r="Y271" s="353"/>
    </row>
    <row r="272" spans="22:32" ht="24" customHeight="1" x14ac:dyDescent="0.3">
      <c r="V272" s="353"/>
      <c r="W272" s="353"/>
      <c r="X272" s="353"/>
      <c r="Y272" s="353"/>
      <c r="AF272" s="132"/>
    </row>
    <row r="273" spans="22:33" ht="24" customHeight="1" x14ac:dyDescent="0.3">
      <c r="V273" s="353"/>
      <c r="W273" s="353"/>
      <c r="X273" s="353"/>
      <c r="Y273" s="353"/>
      <c r="AF273" s="131"/>
    </row>
    <row r="274" spans="22:33" ht="24" customHeight="1" x14ac:dyDescent="0.3">
      <c r="V274" s="353"/>
      <c r="W274" s="353"/>
      <c r="X274" s="353"/>
      <c r="Y274" s="353"/>
    </row>
    <row r="275" spans="22:33" ht="24" customHeight="1" x14ac:dyDescent="0.3">
      <c r="V275" s="353"/>
      <c r="W275" s="353"/>
      <c r="X275" s="353"/>
      <c r="Y275" s="353"/>
      <c r="AC275" s="132"/>
      <c r="AF275" s="130"/>
      <c r="AG275" s="132"/>
    </row>
    <row r="276" spans="22:33" ht="24" customHeight="1" x14ac:dyDescent="0.3">
      <c r="V276" s="353"/>
      <c r="W276" s="353"/>
      <c r="X276" s="353"/>
      <c r="Y276" s="353"/>
      <c r="AC276" s="131"/>
      <c r="AF276" s="130"/>
      <c r="AG276" s="131"/>
    </row>
    <row r="277" spans="22:33" ht="24" customHeight="1" x14ac:dyDescent="0.3">
      <c r="V277" s="353"/>
      <c r="W277" s="353"/>
      <c r="X277" s="353"/>
      <c r="Y277" s="353"/>
      <c r="AF277" s="130"/>
    </row>
    <row r="278" spans="22:33" ht="24" customHeight="1" x14ac:dyDescent="0.3">
      <c r="V278" s="353"/>
      <c r="W278" s="353"/>
      <c r="X278" s="353"/>
      <c r="Y278" s="353"/>
      <c r="AC278" s="130"/>
      <c r="AG278" s="130"/>
    </row>
    <row r="279" spans="22:33" ht="24" customHeight="1" x14ac:dyDescent="0.3">
      <c r="V279" s="353"/>
      <c r="W279" s="353"/>
      <c r="X279" s="353"/>
      <c r="Y279" s="353"/>
      <c r="AC279" s="130"/>
      <c r="AG279" s="130"/>
    </row>
    <row r="280" spans="22:33" ht="24" customHeight="1" x14ac:dyDescent="0.3">
      <c r="V280" s="353"/>
      <c r="W280" s="353"/>
      <c r="X280" s="353"/>
      <c r="Y280" s="353"/>
      <c r="AC280" s="130"/>
      <c r="AG280" s="130"/>
    </row>
    <row r="281" spans="22:33" ht="24" customHeight="1" x14ac:dyDescent="0.3">
      <c r="V281" s="353"/>
      <c r="W281" s="353"/>
      <c r="X281" s="353"/>
      <c r="Y281" s="353"/>
    </row>
    <row r="282" spans="22:33" ht="24" customHeight="1" x14ac:dyDescent="0.3">
      <c r="V282" s="353"/>
      <c r="W282" s="353"/>
      <c r="X282" s="353"/>
      <c r="Y282" s="353"/>
    </row>
    <row r="283" spans="22:33" ht="24" customHeight="1" x14ac:dyDescent="0.3">
      <c r="V283" s="353"/>
      <c r="W283" s="353"/>
      <c r="X283" s="353"/>
      <c r="Y283" s="353"/>
    </row>
    <row r="284" spans="22:33" ht="24" customHeight="1" x14ac:dyDescent="0.3">
      <c r="V284" s="353"/>
      <c r="W284" s="353"/>
      <c r="X284" s="353"/>
      <c r="Y284" s="353"/>
    </row>
    <row r="285" spans="22:33" ht="24" customHeight="1" x14ac:dyDescent="0.3">
      <c r="V285" s="353"/>
      <c r="W285" s="353"/>
      <c r="X285" s="353"/>
      <c r="Y285" s="353"/>
    </row>
    <row r="286" spans="22:33" ht="24" customHeight="1" x14ac:dyDescent="0.3">
      <c r="V286" s="353"/>
      <c r="W286" s="353"/>
      <c r="X286" s="353"/>
      <c r="Y286" s="353"/>
      <c r="AE286" s="133"/>
    </row>
    <row r="287" spans="22:33" ht="24" customHeight="1" x14ac:dyDescent="0.3">
      <c r="V287" s="353"/>
      <c r="W287" s="353"/>
      <c r="X287" s="353"/>
      <c r="Y287" s="353"/>
    </row>
    <row r="288" spans="22:33" ht="24" customHeight="1" x14ac:dyDescent="0.3">
      <c r="V288" s="353"/>
      <c r="W288" s="353"/>
      <c r="X288" s="353"/>
      <c r="Y288" s="353"/>
    </row>
    <row r="289" spans="22:33" ht="24" customHeight="1" x14ac:dyDescent="0.3">
      <c r="V289" s="353"/>
      <c r="W289" s="353"/>
      <c r="X289" s="353"/>
      <c r="Y289" s="353"/>
      <c r="AB289" s="350"/>
      <c r="AE289" s="132"/>
    </row>
    <row r="290" spans="22:33" ht="24" customHeight="1" x14ac:dyDescent="0.3">
      <c r="V290" s="353"/>
      <c r="W290" s="353"/>
      <c r="X290" s="353"/>
      <c r="Y290" s="353"/>
      <c r="AA290" s="350"/>
      <c r="AB290" s="350"/>
      <c r="AE290" s="131"/>
    </row>
    <row r="291" spans="22:33" ht="24" customHeight="1" x14ac:dyDescent="0.3">
      <c r="V291" s="353"/>
      <c r="W291" s="353"/>
      <c r="X291" s="353"/>
      <c r="Y291" s="353"/>
      <c r="AA291" s="350"/>
    </row>
    <row r="292" spans="22:33" ht="24" customHeight="1" x14ac:dyDescent="0.3">
      <c r="V292" s="353"/>
      <c r="W292" s="353"/>
      <c r="X292" s="353"/>
      <c r="Y292" s="353"/>
      <c r="AE292" s="130"/>
    </row>
    <row r="293" spans="22:33" ht="24" customHeight="1" x14ac:dyDescent="0.3">
      <c r="V293" s="353"/>
      <c r="W293" s="353"/>
      <c r="X293" s="353"/>
      <c r="Y293" s="353"/>
      <c r="AE293" s="130"/>
    </row>
    <row r="294" spans="22:33" ht="24" customHeight="1" x14ac:dyDescent="0.3">
      <c r="V294" s="353"/>
      <c r="W294" s="353"/>
      <c r="X294" s="353"/>
      <c r="Y294" s="353"/>
      <c r="AE294" s="130"/>
    </row>
    <row r="295" spans="22:33" ht="24" customHeight="1" x14ac:dyDescent="0.3">
      <c r="V295" s="353"/>
      <c r="W295" s="353"/>
      <c r="X295" s="353"/>
      <c r="Y295" s="353"/>
    </row>
    <row r="296" spans="22:33" ht="24" customHeight="1" x14ac:dyDescent="0.3">
      <c r="V296" s="353"/>
      <c r="W296" s="353"/>
      <c r="X296" s="353"/>
      <c r="Y296" s="353"/>
    </row>
    <row r="297" spans="22:33" ht="24" customHeight="1" x14ac:dyDescent="0.3">
      <c r="V297" s="353"/>
      <c r="W297" s="353"/>
      <c r="X297" s="353"/>
      <c r="Y297" s="353"/>
    </row>
    <row r="298" spans="22:33" ht="24" customHeight="1" x14ac:dyDescent="0.3">
      <c r="V298" s="353"/>
      <c r="W298" s="353"/>
      <c r="X298" s="353"/>
      <c r="Y298" s="353"/>
    </row>
    <row r="299" spans="22:33" ht="24" customHeight="1" x14ac:dyDescent="0.3">
      <c r="V299" s="353"/>
      <c r="W299" s="353"/>
      <c r="X299" s="353"/>
      <c r="Y299" s="353"/>
      <c r="AC299" s="352"/>
    </row>
    <row r="300" spans="22:33" ht="24" customHeight="1" x14ac:dyDescent="0.3">
      <c r="V300" s="353"/>
      <c r="W300" s="353"/>
      <c r="X300" s="353"/>
      <c r="Y300" s="353"/>
      <c r="AC300" s="352"/>
      <c r="AF300" s="132"/>
    </row>
    <row r="301" spans="22:33" ht="24" customHeight="1" x14ac:dyDescent="0.3">
      <c r="V301" s="353"/>
      <c r="W301" s="353"/>
      <c r="X301" s="353"/>
      <c r="Y301" s="353"/>
      <c r="AC301" s="132"/>
      <c r="AF301" s="131"/>
      <c r="AG301" s="132"/>
    </row>
    <row r="302" spans="22:33" ht="24" customHeight="1" x14ac:dyDescent="0.3">
      <c r="V302" s="353"/>
      <c r="W302" s="353"/>
      <c r="X302" s="353"/>
      <c r="Y302" s="353"/>
      <c r="AC302" s="131"/>
      <c r="AG302" s="131"/>
    </row>
    <row r="303" spans="22:33" ht="24" customHeight="1" x14ac:dyDescent="0.3">
      <c r="V303" s="353"/>
      <c r="W303" s="353"/>
      <c r="X303" s="353"/>
      <c r="Y303" s="353"/>
      <c r="AF303" s="130"/>
    </row>
    <row r="304" spans="22:33" ht="24" customHeight="1" x14ac:dyDescent="0.3">
      <c r="V304" s="353"/>
      <c r="W304" s="353"/>
      <c r="X304" s="353"/>
      <c r="Y304" s="353"/>
      <c r="AC304" s="130"/>
      <c r="AF304" s="130"/>
      <c r="AG304" s="130"/>
    </row>
    <row r="305" spans="22:33" ht="24" customHeight="1" x14ac:dyDescent="0.3">
      <c r="V305" s="353"/>
      <c r="W305" s="353"/>
      <c r="X305" s="353"/>
      <c r="Y305" s="353"/>
      <c r="AC305" s="130"/>
      <c r="AF305" s="130"/>
      <c r="AG305" s="130"/>
    </row>
    <row r="306" spans="22:33" ht="24" customHeight="1" x14ac:dyDescent="0.3">
      <c r="V306" s="353"/>
      <c r="W306" s="353"/>
      <c r="X306" s="353"/>
      <c r="Y306" s="353"/>
      <c r="Z306" s="347"/>
      <c r="AC306" s="130"/>
      <c r="AG306" s="130"/>
    </row>
    <row r="307" spans="22:33" ht="24" customHeight="1" x14ac:dyDescent="0.3">
      <c r="V307" s="353"/>
      <c r="W307" s="353"/>
      <c r="X307" s="353"/>
      <c r="Y307" s="353"/>
      <c r="Z307" s="347"/>
    </row>
    <row r="308" spans="22:33" ht="24" customHeight="1" x14ac:dyDescent="0.3">
      <c r="V308" s="353"/>
      <c r="W308" s="353"/>
      <c r="X308" s="353"/>
      <c r="Y308" s="353"/>
      <c r="Z308" s="347"/>
    </row>
    <row r="309" spans="22:33" ht="24" customHeight="1" x14ac:dyDescent="0.3">
      <c r="V309" s="353"/>
      <c r="W309" s="353"/>
      <c r="X309" s="353"/>
      <c r="Y309" s="353"/>
      <c r="Z309" s="347"/>
    </row>
    <row r="310" spans="22:33" ht="24" customHeight="1" x14ac:dyDescent="0.3">
      <c r="V310" s="353"/>
      <c r="W310" s="353"/>
      <c r="X310" s="353"/>
      <c r="Y310" s="353"/>
      <c r="Z310" s="347"/>
    </row>
    <row r="311" spans="22:33" ht="24" customHeight="1" x14ac:dyDescent="0.3">
      <c r="V311" s="353"/>
      <c r="W311" s="353"/>
      <c r="X311" s="353"/>
      <c r="Y311" s="353"/>
      <c r="Z311" s="347"/>
    </row>
    <row r="312" spans="22:33" ht="24" customHeight="1" x14ac:dyDescent="0.3">
      <c r="V312" s="353"/>
      <c r="W312" s="353"/>
      <c r="X312" s="353"/>
      <c r="Y312" s="353"/>
      <c r="Z312" s="347"/>
    </row>
    <row r="313" spans="22:33" ht="24" customHeight="1" x14ac:dyDescent="0.3">
      <c r="V313" s="353"/>
      <c r="W313" s="353"/>
      <c r="X313" s="353"/>
      <c r="Y313" s="353"/>
      <c r="Z313" s="347"/>
      <c r="AB313" s="351"/>
    </row>
    <row r="314" spans="22:33" ht="24" customHeight="1" x14ac:dyDescent="0.3">
      <c r="V314" s="353"/>
      <c r="W314" s="353"/>
      <c r="X314" s="353"/>
      <c r="Y314" s="353"/>
      <c r="Z314" s="347"/>
      <c r="AB314" s="351"/>
    </row>
    <row r="315" spans="22:33" ht="24" customHeight="1" x14ac:dyDescent="0.3">
      <c r="V315" s="353"/>
      <c r="W315" s="353"/>
      <c r="X315" s="353"/>
      <c r="Y315" s="353"/>
      <c r="Z315" s="347"/>
      <c r="AB315" s="350"/>
    </row>
    <row r="316" spans="22:33" ht="24" customHeight="1" x14ac:dyDescent="0.3">
      <c r="Y316" s="347"/>
      <c r="Z316" s="347"/>
      <c r="AB316" s="350"/>
    </row>
    <row r="317" spans="22:33" ht="24" customHeight="1" x14ac:dyDescent="0.3">
      <c r="Y317" s="347"/>
      <c r="Z317" s="347"/>
    </row>
    <row r="318" spans="22:33" ht="24" customHeight="1" x14ac:dyDescent="0.3">
      <c r="Y318" s="347"/>
      <c r="Z318" s="347"/>
    </row>
    <row r="319" spans="22:33" ht="24" customHeight="1" x14ac:dyDescent="0.3">
      <c r="Y319" s="347"/>
      <c r="Z319" s="347"/>
    </row>
    <row r="320" spans="22:33" ht="24" customHeight="1" x14ac:dyDescent="0.3">
      <c r="Y320" s="347"/>
      <c r="Z320" s="347"/>
    </row>
    <row r="321" spans="25:33" ht="24" customHeight="1" x14ac:dyDescent="0.3">
      <c r="Y321" s="347"/>
      <c r="Z321" s="347"/>
    </row>
    <row r="322" spans="25:33" ht="24" customHeight="1" x14ac:dyDescent="0.3">
      <c r="Y322" s="347"/>
      <c r="Z322" s="347"/>
    </row>
    <row r="323" spans="25:33" ht="24" customHeight="1" x14ac:dyDescent="0.3">
      <c r="Y323" s="347"/>
      <c r="Z323" s="347"/>
      <c r="AG323" s="284"/>
    </row>
    <row r="324" spans="25:33" ht="24" customHeight="1" x14ac:dyDescent="0.3">
      <c r="Y324" s="347"/>
      <c r="Z324" s="347"/>
      <c r="AF324" s="352"/>
      <c r="AG324" s="284"/>
    </row>
    <row r="325" spans="25:33" ht="24" customHeight="1" x14ac:dyDescent="0.3">
      <c r="Y325" s="350"/>
      <c r="Z325" s="347"/>
      <c r="AF325" s="352"/>
    </row>
    <row r="326" spans="25:33" ht="24" customHeight="1" x14ac:dyDescent="0.3">
      <c r="Y326" s="350"/>
      <c r="Z326" s="347"/>
      <c r="AF326" s="132"/>
    </row>
    <row r="327" spans="25:33" ht="24" customHeight="1" x14ac:dyDescent="0.3">
      <c r="Y327" s="347"/>
      <c r="Z327" s="347"/>
      <c r="AF327" s="131"/>
    </row>
    <row r="328" spans="25:33" ht="24" customHeight="1" x14ac:dyDescent="0.3">
      <c r="Y328" s="347"/>
      <c r="Z328" s="347"/>
    </row>
    <row r="329" spans="25:33" ht="24" customHeight="1" x14ac:dyDescent="0.3">
      <c r="Y329" s="347"/>
      <c r="Z329" s="347"/>
      <c r="AF329" s="130"/>
    </row>
    <row r="330" spans="25:33" ht="24" customHeight="1" x14ac:dyDescent="0.3">
      <c r="Y330" s="347"/>
      <c r="Z330" s="347"/>
      <c r="AF330" s="130"/>
    </row>
    <row r="331" spans="25:33" ht="24" customHeight="1" x14ac:dyDescent="0.3">
      <c r="Y331" s="347"/>
      <c r="Z331" s="347"/>
      <c r="AC331" s="132"/>
      <c r="AF331" s="130"/>
    </row>
    <row r="332" spans="25:33" ht="24" customHeight="1" x14ac:dyDescent="0.3">
      <c r="Y332" s="347"/>
      <c r="Z332" s="347"/>
      <c r="AC332" s="131"/>
    </row>
    <row r="333" spans="25:33" ht="24" customHeight="1" x14ac:dyDescent="0.3">
      <c r="Y333" s="347"/>
      <c r="Z333" s="347"/>
    </row>
    <row r="334" spans="25:33" ht="24" customHeight="1" x14ac:dyDescent="0.3">
      <c r="Y334" s="347"/>
      <c r="Z334" s="347"/>
      <c r="AC334" s="130"/>
    </row>
    <row r="335" spans="25:33" ht="24" customHeight="1" x14ac:dyDescent="0.3">
      <c r="Y335" s="347"/>
      <c r="Z335" s="347"/>
      <c r="AC335" s="130"/>
    </row>
    <row r="336" spans="25:33" ht="24" customHeight="1" x14ac:dyDescent="0.3">
      <c r="Y336" s="347"/>
      <c r="Z336" s="347"/>
      <c r="AC336" s="130"/>
    </row>
    <row r="337" spans="25:28" ht="24" customHeight="1" x14ac:dyDescent="0.3">
      <c r="Y337" s="347"/>
      <c r="Z337" s="347"/>
    </row>
    <row r="338" spans="25:28" ht="24" customHeight="1" x14ac:dyDescent="0.3">
      <c r="Y338" s="347"/>
    </row>
    <row r="339" spans="25:28" ht="24" customHeight="1" x14ac:dyDescent="0.3">
      <c r="Y339" s="347"/>
    </row>
    <row r="340" spans="25:28" ht="24" customHeight="1" x14ac:dyDescent="0.3">
      <c r="Y340" s="347"/>
    </row>
    <row r="344" spans="25:28" ht="24" customHeight="1" x14ac:dyDescent="0.3">
      <c r="AA344" s="350"/>
    </row>
    <row r="345" spans="25:28" ht="24" customHeight="1" x14ac:dyDescent="0.3">
      <c r="AA345" s="350"/>
      <c r="AB345" s="350"/>
    </row>
    <row r="346" spans="25:28" ht="24" customHeight="1" x14ac:dyDescent="0.3">
      <c r="AB346" s="350"/>
    </row>
    <row r="354" spans="25:32" ht="24" customHeight="1" x14ac:dyDescent="0.3">
      <c r="Z354" s="347"/>
    </row>
    <row r="355" spans="25:32" ht="24" customHeight="1" x14ac:dyDescent="0.3">
      <c r="Z355" s="347"/>
    </row>
    <row r="356" spans="25:32" ht="24" customHeight="1" x14ac:dyDescent="0.3">
      <c r="AF356" s="132"/>
    </row>
    <row r="357" spans="25:32" ht="24" customHeight="1" x14ac:dyDescent="0.3">
      <c r="Y357" s="347"/>
      <c r="Z357" s="347"/>
      <c r="AC357" s="132"/>
      <c r="AF357" s="131"/>
    </row>
    <row r="358" spans="25:32" ht="24" customHeight="1" x14ac:dyDescent="0.3">
      <c r="Y358" s="347"/>
      <c r="Z358" s="347"/>
      <c r="AC358" s="131"/>
    </row>
    <row r="359" spans="25:32" ht="24" customHeight="1" x14ac:dyDescent="0.3">
      <c r="Z359" s="347"/>
      <c r="AF359" s="130"/>
    </row>
    <row r="360" spans="25:32" ht="24" customHeight="1" x14ac:dyDescent="0.3">
      <c r="Y360" s="347"/>
      <c r="AC360" s="130"/>
      <c r="AF360" s="130"/>
    </row>
    <row r="361" spans="25:32" ht="24" customHeight="1" x14ac:dyDescent="0.3">
      <c r="Y361" s="347"/>
      <c r="AC361" s="130"/>
      <c r="AF361" s="130"/>
    </row>
    <row r="362" spans="25:32" ht="24" customHeight="1" x14ac:dyDescent="0.3">
      <c r="Y362" s="347"/>
      <c r="AC362" s="130"/>
    </row>
    <row r="366" spans="25:32" ht="24" customHeight="1" x14ac:dyDescent="0.3">
      <c r="Z366" s="347"/>
    </row>
    <row r="367" spans="25:32" ht="24" customHeight="1" x14ac:dyDescent="0.3">
      <c r="Z367" s="347"/>
    </row>
    <row r="368" spans="25:32" ht="24" customHeight="1" x14ac:dyDescent="0.3">
      <c r="Z368" s="347"/>
      <c r="AA368" s="351"/>
    </row>
    <row r="369" spans="25:32" ht="24" customHeight="1" x14ac:dyDescent="0.3">
      <c r="Y369" s="347"/>
      <c r="Z369" s="347"/>
      <c r="AA369" s="351"/>
    </row>
    <row r="370" spans="25:32" ht="24" customHeight="1" x14ac:dyDescent="0.3">
      <c r="Y370" s="347"/>
      <c r="Z370" s="347"/>
      <c r="AA370" s="350"/>
    </row>
    <row r="371" spans="25:32" ht="24" customHeight="1" x14ac:dyDescent="0.3">
      <c r="Y371" s="347"/>
      <c r="Z371" s="347"/>
      <c r="AA371" s="350"/>
      <c r="AB371" s="350"/>
    </row>
    <row r="372" spans="25:32" ht="24" customHeight="1" x14ac:dyDescent="0.3">
      <c r="Y372" s="347"/>
      <c r="Z372" s="347"/>
      <c r="AB372" s="350"/>
    </row>
    <row r="373" spans="25:32" ht="24" customHeight="1" x14ac:dyDescent="0.3">
      <c r="Y373" s="347"/>
      <c r="Z373" s="347"/>
    </row>
    <row r="374" spans="25:32" ht="24" customHeight="1" x14ac:dyDescent="0.3">
      <c r="Y374" s="347"/>
      <c r="Z374" s="347"/>
    </row>
    <row r="375" spans="25:32" ht="24" customHeight="1" x14ac:dyDescent="0.3">
      <c r="Y375" s="347"/>
    </row>
    <row r="376" spans="25:32" ht="24" customHeight="1" x14ac:dyDescent="0.3">
      <c r="Y376" s="347"/>
      <c r="Z376" s="347"/>
    </row>
    <row r="377" spans="25:32" ht="24" customHeight="1" x14ac:dyDescent="0.3">
      <c r="Y377" s="347"/>
      <c r="Z377" s="347"/>
    </row>
    <row r="379" spans="25:32" ht="24" customHeight="1" x14ac:dyDescent="0.3">
      <c r="Y379" s="347"/>
      <c r="AC379" s="96"/>
    </row>
    <row r="380" spans="25:32" ht="24" customHeight="1" x14ac:dyDescent="0.3">
      <c r="Y380" s="347"/>
      <c r="AC380" s="96"/>
    </row>
    <row r="382" spans="25:32" ht="24" customHeight="1" x14ac:dyDescent="0.3">
      <c r="AF382" s="132"/>
    </row>
    <row r="383" spans="25:32" ht="24" customHeight="1" x14ac:dyDescent="0.3">
      <c r="AF383" s="131"/>
    </row>
    <row r="385" spans="25:32" ht="24" customHeight="1" x14ac:dyDescent="0.3">
      <c r="AF385" s="130"/>
    </row>
    <row r="386" spans="25:32" ht="24" customHeight="1" x14ac:dyDescent="0.3">
      <c r="AF386" s="130"/>
    </row>
    <row r="387" spans="25:32" ht="24" customHeight="1" x14ac:dyDescent="0.3">
      <c r="AF387" s="130"/>
    </row>
    <row r="391" spans="25:32" ht="24" customHeight="1" x14ac:dyDescent="0.3">
      <c r="Z391" s="347"/>
    </row>
    <row r="392" spans="25:32" ht="24" customHeight="1" x14ac:dyDescent="0.3">
      <c r="Z392" s="347"/>
    </row>
    <row r="393" spans="25:32" ht="24" customHeight="1" x14ac:dyDescent="0.3">
      <c r="AB393" s="349"/>
    </row>
    <row r="394" spans="25:32" ht="24" customHeight="1" x14ac:dyDescent="0.3">
      <c r="Y394" s="347"/>
      <c r="AB394" s="349"/>
    </row>
    <row r="395" spans="25:32" ht="24" customHeight="1" x14ac:dyDescent="0.3">
      <c r="Y395" s="347"/>
    </row>
    <row r="398" spans="25:32" ht="24" customHeight="1" x14ac:dyDescent="0.3">
      <c r="Z398" s="347"/>
    </row>
    <row r="399" spans="25:32" ht="24" customHeight="1" x14ac:dyDescent="0.3">
      <c r="Z399" s="347"/>
    </row>
    <row r="400" spans="25:32" ht="24" customHeight="1" x14ac:dyDescent="0.3">
      <c r="AA400" s="350"/>
    </row>
    <row r="401" spans="25:32" ht="24" customHeight="1" x14ac:dyDescent="0.3">
      <c r="Y401" s="347"/>
      <c r="Z401" s="347"/>
      <c r="AA401" s="350"/>
    </row>
    <row r="402" spans="25:32" ht="24" customHeight="1" x14ac:dyDescent="0.3">
      <c r="Y402" s="347"/>
      <c r="Z402" s="347"/>
    </row>
    <row r="403" spans="25:32" ht="24" customHeight="1" x14ac:dyDescent="0.3">
      <c r="Z403" s="347"/>
    </row>
    <row r="404" spans="25:32" ht="24" customHeight="1" x14ac:dyDescent="0.3">
      <c r="Y404" s="347"/>
      <c r="AF404" s="284"/>
    </row>
    <row r="405" spans="25:32" ht="24" customHeight="1" x14ac:dyDescent="0.3">
      <c r="Y405" s="347"/>
      <c r="AF405" s="284"/>
    </row>
    <row r="406" spans="25:32" ht="24" customHeight="1" x14ac:dyDescent="0.3">
      <c r="Y406" s="347"/>
    </row>
    <row r="424" spans="25:27" ht="24" customHeight="1" x14ac:dyDescent="0.3">
      <c r="Z424" s="347"/>
    </row>
    <row r="425" spans="25:27" ht="24" customHeight="1" x14ac:dyDescent="0.3">
      <c r="Z425" s="347"/>
    </row>
    <row r="426" spans="25:27" ht="24" customHeight="1" x14ac:dyDescent="0.3">
      <c r="AA426" s="350"/>
    </row>
    <row r="427" spans="25:27" ht="24" customHeight="1" x14ac:dyDescent="0.3">
      <c r="Y427" s="347"/>
      <c r="Z427" s="347"/>
      <c r="AA427" s="350"/>
    </row>
    <row r="428" spans="25:27" ht="24" customHeight="1" x14ac:dyDescent="0.3">
      <c r="Y428" s="347"/>
      <c r="Z428" s="347"/>
    </row>
    <row r="429" spans="25:27" ht="24" customHeight="1" x14ac:dyDescent="0.3">
      <c r="Z429" s="347"/>
    </row>
    <row r="430" spans="25:27" ht="24" customHeight="1" x14ac:dyDescent="0.3">
      <c r="Y430" s="347"/>
    </row>
    <row r="431" spans="25:27" ht="24" customHeight="1" x14ac:dyDescent="0.3">
      <c r="Y431" s="347"/>
    </row>
    <row r="432" spans="25:27" ht="24" customHeight="1" x14ac:dyDescent="0.3">
      <c r="Y432" s="347"/>
    </row>
    <row r="446" spans="26:27" ht="24" customHeight="1" x14ac:dyDescent="0.3">
      <c r="Z446" s="347"/>
    </row>
    <row r="447" spans="26:27" ht="24" customHeight="1" x14ac:dyDescent="0.3">
      <c r="Z447" s="347"/>
    </row>
    <row r="448" spans="26:27" ht="24" customHeight="1" x14ac:dyDescent="0.3">
      <c r="AA448" s="349"/>
    </row>
    <row r="449" spans="25:27" ht="24" customHeight="1" x14ac:dyDescent="0.3">
      <c r="Y449" s="347"/>
      <c r="AA449" s="349"/>
    </row>
    <row r="450" spans="25:27" ht="24" customHeight="1" x14ac:dyDescent="0.3">
      <c r="Y450" s="347"/>
    </row>
  </sheetData>
  <mergeCells count="50">
    <mergeCell ref="Q4:R6"/>
    <mergeCell ref="A4:D6"/>
    <mergeCell ref="E4:G4"/>
    <mergeCell ref="H4:J4"/>
    <mergeCell ref="K4:M4"/>
    <mergeCell ref="N4:P4"/>
    <mergeCell ref="N31:P31"/>
    <mergeCell ref="Q31:R33"/>
    <mergeCell ref="A57:D59"/>
    <mergeCell ref="E57:G57"/>
    <mergeCell ref="H57:J57"/>
    <mergeCell ref="K57:M57"/>
    <mergeCell ref="Q57:R59"/>
    <mergeCell ref="A83:D85"/>
    <mergeCell ref="E83:G83"/>
    <mergeCell ref="H83:J83"/>
    <mergeCell ref="A7:D7"/>
    <mergeCell ref="Q7:R7"/>
    <mergeCell ref="A31:D33"/>
    <mergeCell ref="E31:G31"/>
    <mergeCell ref="H31:J31"/>
    <mergeCell ref="K31:M31"/>
    <mergeCell ref="N57:P57"/>
    <mergeCell ref="Q141:R143"/>
    <mergeCell ref="A113:D115"/>
    <mergeCell ref="E113:G113"/>
    <mergeCell ref="H113:J113"/>
    <mergeCell ref="K113:M113"/>
    <mergeCell ref="N113:P113"/>
    <mergeCell ref="Q113:R115"/>
    <mergeCell ref="Q173:R175"/>
    <mergeCell ref="N200:P200"/>
    <mergeCell ref="A141:D143"/>
    <mergeCell ref="Q83:R85"/>
    <mergeCell ref="E141:G141"/>
    <mergeCell ref="H141:J141"/>
    <mergeCell ref="K141:M141"/>
    <mergeCell ref="N141:P141"/>
    <mergeCell ref="K83:M83"/>
    <mergeCell ref="N83:P83"/>
    <mergeCell ref="A173:D175"/>
    <mergeCell ref="A200:D202"/>
    <mergeCell ref="E200:G200"/>
    <mergeCell ref="H200:J200"/>
    <mergeCell ref="K200:M200"/>
    <mergeCell ref="Q200:R202"/>
    <mergeCell ref="E173:G173"/>
    <mergeCell ref="H173:J173"/>
    <mergeCell ref="K173:M173"/>
    <mergeCell ref="N173:P173"/>
  </mergeCells>
  <pageMargins left="0.25" right="0" top="0.86" bottom="0.81496062999999996" header="0.511811023622047" footer="0.511811023622047"/>
  <pageSetup paperSize="9" scale="7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showGridLines="0" workbookViewId="0">
      <selection activeCell="E103" sqref="E103"/>
    </sheetView>
  </sheetViews>
  <sheetFormatPr defaultColWidth="10.25" defaultRowHeight="21" x14ac:dyDescent="0.35"/>
  <cols>
    <col min="1" max="1" width="24.25" style="441" customWidth="1"/>
    <col min="2" max="10" width="10.625" style="441" customWidth="1"/>
    <col min="11" max="11" width="37.375" style="441" customWidth="1"/>
    <col min="12" max="16384" width="10.25" style="441"/>
  </cols>
  <sheetData>
    <row r="1" spans="1:11" s="461" customFormat="1" x14ac:dyDescent="0.35">
      <c r="A1" s="462" t="s">
        <v>566</v>
      </c>
    </row>
    <row r="2" spans="1:11" s="461" customFormat="1" x14ac:dyDescent="0.35">
      <c r="A2" s="462" t="s">
        <v>565</v>
      </c>
    </row>
    <row r="3" spans="1:11" s="442" customFormat="1" ht="23.25" customHeight="1" x14ac:dyDescent="0.35">
      <c r="A3" s="450" t="s">
        <v>564</v>
      </c>
      <c r="B3" s="460" t="s">
        <v>563</v>
      </c>
      <c r="C3" s="459"/>
      <c r="D3" s="458"/>
      <c r="E3" s="460" t="s">
        <v>562</v>
      </c>
      <c r="F3" s="459"/>
      <c r="G3" s="458"/>
      <c r="H3" s="460" t="s">
        <v>561</v>
      </c>
      <c r="I3" s="459"/>
      <c r="J3" s="458"/>
      <c r="K3" s="457" t="s">
        <v>233</v>
      </c>
    </row>
    <row r="4" spans="1:11" s="442" customFormat="1" ht="18" customHeight="1" x14ac:dyDescent="0.35">
      <c r="A4" s="450"/>
      <c r="B4" s="456" t="s">
        <v>224</v>
      </c>
      <c r="C4" s="453" t="s">
        <v>353</v>
      </c>
      <c r="D4" s="455" t="s">
        <v>352</v>
      </c>
      <c r="E4" s="452" t="s">
        <v>224</v>
      </c>
      <c r="F4" s="453" t="s">
        <v>353</v>
      </c>
      <c r="G4" s="452" t="s">
        <v>352</v>
      </c>
      <c r="H4" s="454" t="s">
        <v>224</v>
      </c>
      <c r="I4" s="453" t="s">
        <v>353</v>
      </c>
      <c r="J4" s="452" t="s">
        <v>352</v>
      </c>
      <c r="K4" s="451"/>
    </row>
    <row r="5" spans="1:11" s="442" customFormat="1" ht="16.5" customHeight="1" x14ac:dyDescent="0.35">
      <c r="A5" s="450"/>
      <c r="B5" s="449" t="s">
        <v>196</v>
      </c>
      <c r="C5" s="447" t="s">
        <v>365</v>
      </c>
      <c r="D5" s="448" t="s">
        <v>364</v>
      </c>
      <c r="E5" s="446" t="s">
        <v>196</v>
      </c>
      <c r="F5" s="447" t="s">
        <v>365</v>
      </c>
      <c r="G5" s="446" t="s">
        <v>364</v>
      </c>
      <c r="H5" s="447" t="s">
        <v>196</v>
      </c>
      <c r="I5" s="447" t="s">
        <v>365</v>
      </c>
      <c r="J5" s="446" t="s">
        <v>364</v>
      </c>
      <c r="K5" s="445"/>
    </row>
    <row r="6" spans="1:11" x14ac:dyDescent="0.35">
      <c r="A6" s="443" t="s">
        <v>411</v>
      </c>
      <c r="B6" s="444">
        <v>2646401</v>
      </c>
      <c r="C6" s="444">
        <v>1303951</v>
      </c>
      <c r="D6" s="444">
        <v>1342450</v>
      </c>
      <c r="E6" s="444">
        <v>2648927</v>
      </c>
      <c r="F6" s="444">
        <v>1303944</v>
      </c>
      <c r="G6" s="444">
        <v>1344983</v>
      </c>
      <c r="H6" s="444">
        <v>2633207</v>
      </c>
      <c r="I6" s="444">
        <v>1294622</v>
      </c>
      <c r="J6" s="444">
        <v>1338585</v>
      </c>
      <c r="K6" s="443" t="s">
        <v>410</v>
      </c>
    </row>
    <row r="7" spans="1:11" x14ac:dyDescent="0.35">
      <c r="A7" s="443" t="s">
        <v>401</v>
      </c>
      <c r="B7" s="444">
        <v>635072</v>
      </c>
      <c r="C7" s="444">
        <v>311146</v>
      </c>
      <c r="D7" s="444">
        <v>323926</v>
      </c>
      <c r="E7" s="444">
        <v>631302</v>
      </c>
      <c r="F7" s="444">
        <v>308673</v>
      </c>
      <c r="G7" s="444">
        <v>322629</v>
      </c>
      <c r="H7" s="444">
        <v>623056</v>
      </c>
      <c r="I7" s="444">
        <v>304031</v>
      </c>
      <c r="J7" s="444">
        <v>319025</v>
      </c>
      <c r="K7" s="443" t="s">
        <v>400</v>
      </c>
    </row>
    <row r="8" spans="1:11" x14ac:dyDescent="0.35">
      <c r="A8" s="443" t="s">
        <v>5</v>
      </c>
      <c r="B8" s="444">
        <v>2011329</v>
      </c>
      <c r="C8" s="444">
        <v>992805</v>
      </c>
      <c r="D8" s="444">
        <v>1018524</v>
      </c>
      <c r="E8" s="444">
        <v>2017625</v>
      </c>
      <c r="F8" s="444">
        <v>995271</v>
      </c>
      <c r="G8" s="444">
        <v>1022354</v>
      </c>
      <c r="H8" s="444">
        <v>2010151</v>
      </c>
      <c r="I8" s="444">
        <v>990591</v>
      </c>
      <c r="J8" s="444">
        <v>1019560</v>
      </c>
      <c r="K8" s="443" t="s">
        <v>4</v>
      </c>
    </row>
    <row r="9" spans="1:11" x14ac:dyDescent="0.35">
      <c r="A9" s="443" t="s">
        <v>195</v>
      </c>
      <c r="B9" s="444">
        <v>464939</v>
      </c>
      <c r="C9" s="444">
        <v>227043</v>
      </c>
      <c r="D9" s="444">
        <v>237896</v>
      </c>
      <c r="E9" s="444">
        <v>466848</v>
      </c>
      <c r="F9" s="444">
        <v>227312</v>
      </c>
      <c r="G9" s="444">
        <v>239536</v>
      </c>
      <c r="H9" s="444">
        <v>466713</v>
      </c>
      <c r="I9" s="444">
        <v>226722</v>
      </c>
      <c r="J9" s="444">
        <v>239991</v>
      </c>
      <c r="K9" s="443" t="s">
        <v>194</v>
      </c>
    </row>
    <row r="10" spans="1:11" x14ac:dyDescent="0.35">
      <c r="A10" s="443" t="s">
        <v>558</v>
      </c>
      <c r="B10" s="444">
        <v>128217</v>
      </c>
      <c r="C10" s="444">
        <v>60138</v>
      </c>
      <c r="D10" s="444">
        <v>68079</v>
      </c>
      <c r="E10" s="444">
        <v>126391</v>
      </c>
      <c r="F10" s="444">
        <v>59231</v>
      </c>
      <c r="G10" s="444">
        <v>67160</v>
      </c>
      <c r="H10" s="444">
        <v>122730</v>
      </c>
      <c r="I10" s="444">
        <v>57205</v>
      </c>
      <c r="J10" s="444">
        <v>65525</v>
      </c>
      <c r="K10" s="443" t="s">
        <v>557</v>
      </c>
    </row>
    <row r="11" spans="1:11" x14ac:dyDescent="0.35">
      <c r="A11" s="443" t="s">
        <v>556</v>
      </c>
      <c r="B11" s="444">
        <v>7268</v>
      </c>
      <c r="C11" s="444">
        <v>3435</v>
      </c>
      <c r="D11" s="444">
        <v>3833</v>
      </c>
      <c r="E11" s="444">
        <v>7239</v>
      </c>
      <c r="F11" s="444">
        <v>3411</v>
      </c>
      <c r="G11" s="444">
        <v>3828</v>
      </c>
      <c r="H11" s="444">
        <v>7142</v>
      </c>
      <c r="I11" s="444">
        <v>3350</v>
      </c>
      <c r="J11" s="444">
        <v>3792</v>
      </c>
      <c r="K11" s="443" t="s">
        <v>555</v>
      </c>
    </row>
    <row r="12" spans="1:11" x14ac:dyDescent="0.35">
      <c r="A12" s="443" t="s">
        <v>554</v>
      </c>
      <c r="B12" s="444">
        <v>16662</v>
      </c>
      <c r="C12" s="444">
        <v>8335</v>
      </c>
      <c r="D12" s="444">
        <v>8327</v>
      </c>
      <c r="E12" s="444">
        <v>16583</v>
      </c>
      <c r="F12" s="444">
        <v>8155</v>
      </c>
      <c r="G12" s="444">
        <v>8428</v>
      </c>
      <c r="H12" s="444">
        <v>16700</v>
      </c>
      <c r="I12" s="444">
        <v>8272</v>
      </c>
      <c r="J12" s="444">
        <v>8428</v>
      </c>
      <c r="K12" s="443" t="s">
        <v>553</v>
      </c>
    </row>
    <row r="13" spans="1:11" x14ac:dyDescent="0.35">
      <c r="A13" s="443" t="s">
        <v>552</v>
      </c>
      <c r="B13" s="444">
        <v>17307</v>
      </c>
      <c r="C13" s="444">
        <v>12197</v>
      </c>
      <c r="D13" s="444">
        <v>5110</v>
      </c>
      <c r="E13" s="444">
        <v>16593</v>
      </c>
      <c r="F13" s="444">
        <v>11698</v>
      </c>
      <c r="G13" s="444">
        <v>4895</v>
      </c>
      <c r="H13" s="444">
        <v>15913</v>
      </c>
      <c r="I13" s="444">
        <v>11245</v>
      </c>
      <c r="J13" s="444">
        <v>4668</v>
      </c>
      <c r="K13" s="443" t="s">
        <v>551</v>
      </c>
    </row>
    <row r="14" spans="1:11" x14ac:dyDescent="0.35">
      <c r="A14" s="443" t="s">
        <v>550</v>
      </c>
      <c r="B14" s="444">
        <v>27565</v>
      </c>
      <c r="C14" s="444">
        <v>13138</v>
      </c>
      <c r="D14" s="444">
        <v>14427</v>
      </c>
      <c r="E14" s="444">
        <v>27733</v>
      </c>
      <c r="F14" s="444">
        <v>13250</v>
      </c>
      <c r="G14" s="444">
        <v>14483</v>
      </c>
      <c r="H14" s="444">
        <v>27740</v>
      </c>
      <c r="I14" s="444">
        <v>13232</v>
      </c>
      <c r="J14" s="444">
        <v>14508</v>
      </c>
      <c r="K14" s="443" t="s">
        <v>549</v>
      </c>
    </row>
    <row r="15" spans="1:11" x14ac:dyDescent="0.35">
      <c r="A15" s="443" t="s">
        <v>548</v>
      </c>
      <c r="B15" s="444">
        <v>29019</v>
      </c>
      <c r="C15" s="444">
        <v>15517</v>
      </c>
      <c r="D15" s="444">
        <v>13502</v>
      </c>
      <c r="E15" s="444">
        <v>28955</v>
      </c>
      <c r="F15" s="444">
        <v>15220</v>
      </c>
      <c r="G15" s="444">
        <v>13735</v>
      </c>
      <c r="H15" s="444">
        <v>29308</v>
      </c>
      <c r="I15" s="444">
        <v>15391</v>
      </c>
      <c r="J15" s="444">
        <v>13917</v>
      </c>
      <c r="K15" s="443" t="s">
        <v>547</v>
      </c>
    </row>
    <row r="16" spans="1:11" x14ac:dyDescent="0.35">
      <c r="A16" s="443" t="s">
        <v>546</v>
      </c>
      <c r="B16" s="444">
        <v>6158</v>
      </c>
      <c r="C16" s="444">
        <v>3069</v>
      </c>
      <c r="D16" s="444">
        <v>3089</v>
      </c>
      <c r="E16" s="444">
        <v>6175</v>
      </c>
      <c r="F16" s="444">
        <v>3097</v>
      </c>
      <c r="G16" s="444">
        <v>3078</v>
      </c>
      <c r="H16" s="444">
        <v>6164</v>
      </c>
      <c r="I16" s="444">
        <v>3094</v>
      </c>
      <c r="J16" s="444">
        <v>3070</v>
      </c>
      <c r="K16" s="443" t="s">
        <v>545</v>
      </c>
    </row>
    <row r="17" spans="1:11" x14ac:dyDescent="0.35">
      <c r="A17" s="443" t="s">
        <v>544</v>
      </c>
      <c r="B17" s="444">
        <v>9802</v>
      </c>
      <c r="C17" s="444">
        <v>4684</v>
      </c>
      <c r="D17" s="444">
        <v>5118</v>
      </c>
      <c r="E17" s="444">
        <v>9833</v>
      </c>
      <c r="F17" s="444">
        <v>4715</v>
      </c>
      <c r="G17" s="444">
        <v>5118</v>
      </c>
      <c r="H17" s="444">
        <v>9840</v>
      </c>
      <c r="I17" s="444">
        <v>4706</v>
      </c>
      <c r="J17" s="444">
        <v>5134</v>
      </c>
      <c r="K17" s="443" t="s">
        <v>543</v>
      </c>
    </row>
    <row r="18" spans="1:11" x14ac:dyDescent="0.35">
      <c r="A18" s="443" t="s">
        <v>5</v>
      </c>
      <c r="B18" s="444">
        <v>222941</v>
      </c>
      <c r="C18" s="444">
        <v>106530</v>
      </c>
      <c r="D18" s="444">
        <v>116411</v>
      </c>
      <c r="E18" s="444">
        <v>227346</v>
      </c>
      <c r="F18" s="444">
        <v>108535</v>
      </c>
      <c r="G18" s="444">
        <v>118811</v>
      </c>
      <c r="H18" s="444">
        <v>231176</v>
      </c>
      <c r="I18" s="444">
        <v>110227</v>
      </c>
      <c r="J18" s="444">
        <v>120949</v>
      </c>
      <c r="K18" s="443" t="s">
        <v>4</v>
      </c>
    </row>
    <row r="19" spans="1:11" x14ac:dyDescent="0.35">
      <c r="A19" s="443" t="s">
        <v>177</v>
      </c>
      <c r="B19" s="444">
        <v>96509</v>
      </c>
      <c r="C19" s="444">
        <v>47413</v>
      </c>
      <c r="D19" s="444">
        <v>49096</v>
      </c>
      <c r="E19" s="444">
        <v>96643</v>
      </c>
      <c r="F19" s="444">
        <v>47459</v>
      </c>
      <c r="G19" s="444">
        <v>49184</v>
      </c>
      <c r="H19" s="444">
        <v>96340</v>
      </c>
      <c r="I19" s="444">
        <v>47312</v>
      </c>
      <c r="J19" s="444">
        <v>49028</v>
      </c>
      <c r="K19" s="443" t="s">
        <v>399</v>
      </c>
    </row>
    <row r="20" spans="1:11" x14ac:dyDescent="0.35">
      <c r="A20" s="443" t="s">
        <v>542</v>
      </c>
      <c r="B20" s="444">
        <v>6235</v>
      </c>
      <c r="C20" s="444">
        <v>2944</v>
      </c>
      <c r="D20" s="444">
        <v>3291</v>
      </c>
      <c r="E20" s="444">
        <v>6195</v>
      </c>
      <c r="F20" s="444">
        <v>2929</v>
      </c>
      <c r="G20" s="444">
        <v>3266</v>
      </c>
      <c r="H20" s="444">
        <v>6151</v>
      </c>
      <c r="I20" s="444">
        <v>2905</v>
      </c>
      <c r="J20" s="444">
        <v>3246</v>
      </c>
      <c r="K20" s="443" t="s">
        <v>541</v>
      </c>
    </row>
    <row r="21" spans="1:11" x14ac:dyDescent="0.35">
      <c r="A21" s="443" t="s">
        <v>540</v>
      </c>
      <c r="B21" s="444">
        <v>6196</v>
      </c>
      <c r="C21" s="444">
        <v>2907</v>
      </c>
      <c r="D21" s="444">
        <v>3289</v>
      </c>
      <c r="E21" s="444">
        <v>6211</v>
      </c>
      <c r="F21" s="444">
        <v>2904</v>
      </c>
      <c r="G21" s="444">
        <v>3307</v>
      </c>
      <c r="H21" s="444">
        <v>6092</v>
      </c>
      <c r="I21" s="444">
        <v>2845</v>
      </c>
      <c r="J21" s="444">
        <v>3247</v>
      </c>
      <c r="K21" s="443" t="s">
        <v>539</v>
      </c>
    </row>
    <row r="22" spans="1:11" x14ac:dyDescent="0.35">
      <c r="A22" s="443" t="s">
        <v>538</v>
      </c>
      <c r="B22" s="444">
        <v>3659</v>
      </c>
      <c r="C22" s="444">
        <v>1807</v>
      </c>
      <c r="D22" s="444">
        <v>1852</v>
      </c>
      <c r="E22" s="444">
        <v>3648</v>
      </c>
      <c r="F22" s="444">
        <v>1802</v>
      </c>
      <c r="G22" s="444">
        <v>1846</v>
      </c>
      <c r="H22" s="444">
        <v>3655</v>
      </c>
      <c r="I22" s="444">
        <v>1801</v>
      </c>
      <c r="J22" s="444">
        <v>1854</v>
      </c>
      <c r="K22" s="443" t="s">
        <v>537</v>
      </c>
    </row>
    <row r="23" spans="1:11" x14ac:dyDescent="0.35">
      <c r="A23" s="443" t="s">
        <v>5</v>
      </c>
      <c r="B23" s="444">
        <v>80419</v>
      </c>
      <c r="C23" s="444">
        <v>39755</v>
      </c>
      <c r="D23" s="444">
        <v>40664</v>
      </c>
      <c r="E23" s="444">
        <v>80589</v>
      </c>
      <c r="F23" s="444">
        <v>39824</v>
      </c>
      <c r="G23" s="444">
        <v>40765</v>
      </c>
      <c r="H23" s="444">
        <v>80442</v>
      </c>
      <c r="I23" s="444">
        <v>39761</v>
      </c>
      <c r="J23" s="444">
        <v>40681</v>
      </c>
      <c r="K23" s="443" t="s">
        <v>4</v>
      </c>
    </row>
    <row r="24" spans="1:11" x14ac:dyDescent="0.35">
      <c r="A24" s="443" t="s">
        <v>169</v>
      </c>
      <c r="B24" s="444">
        <v>70587</v>
      </c>
      <c r="C24" s="444">
        <v>35030</v>
      </c>
      <c r="D24" s="444">
        <v>35557</v>
      </c>
      <c r="E24" s="444">
        <v>70615</v>
      </c>
      <c r="F24" s="444">
        <v>35006</v>
      </c>
      <c r="G24" s="444">
        <v>35609</v>
      </c>
      <c r="H24" s="444">
        <v>70456</v>
      </c>
      <c r="I24" s="444">
        <v>34881</v>
      </c>
      <c r="J24" s="444">
        <v>35575</v>
      </c>
      <c r="K24" s="443" t="s">
        <v>398</v>
      </c>
    </row>
    <row r="25" spans="1:11" x14ac:dyDescent="0.35">
      <c r="A25" s="443" t="s">
        <v>536</v>
      </c>
      <c r="B25" s="444">
        <v>5934</v>
      </c>
      <c r="C25" s="444">
        <v>2957</v>
      </c>
      <c r="D25" s="444">
        <v>2977</v>
      </c>
      <c r="E25" s="444">
        <v>5899</v>
      </c>
      <c r="F25" s="444">
        <v>2949</v>
      </c>
      <c r="G25" s="444">
        <v>2950</v>
      </c>
      <c r="H25" s="444">
        <v>5849</v>
      </c>
      <c r="I25" s="444">
        <v>2911</v>
      </c>
      <c r="J25" s="444">
        <v>2938</v>
      </c>
      <c r="K25" s="443" t="s">
        <v>535</v>
      </c>
    </row>
    <row r="26" spans="1:11" x14ac:dyDescent="0.35">
      <c r="A26" s="443" t="s">
        <v>534</v>
      </c>
      <c r="B26" s="444">
        <v>7695</v>
      </c>
      <c r="C26" s="444">
        <v>3711</v>
      </c>
      <c r="D26" s="444">
        <v>3984</v>
      </c>
      <c r="E26" s="444">
        <v>7687</v>
      </c>
      <c r="F26" s="444">
        <v>3703</v>
      </c>
      <c r="G26" s="444">
        <v>3984</v>
      </c>
      <c r="H26" s="444">
        <v>7649</v>
      </c>
      <c r="I26" s="444">
        <v>3688</v>
      </c>
      <c r="J26" s="444">
        <v>3961</v>
      </c>
      <c r="K26" s="443" t="s">
        <v>533</v>
      </c>
    </row>
    <row r="27" spans="1:11" x14ac:dyDescent="0.35">
      <c r="A27" s="443" t="s">
        <v>5</v>
      </c>
      <c r="B27" s="444">
        <v>56958</v>
      </c>
      <c r="C27" s="444">
        <v>28362</v>
      </c>
      <c r="D27" s="444">
        <v>28596</v>
      </c>
      <c r="E27" s="444">
        <v>57029</v>
      </c>
      <c r="F27" s="444">
        <v>28354</v>
      </c>
      <c r="G27" s="444">
        <v>28675</v>
      </c>
      <c r="H27" s="444">
        <v>56958</v>
      </c>
      <c r="I27" s="444">
        <v>28282</v>
      </c>
      <c r="J27" s="444">
        <v>28676</v>
      </c>
      <c r="K27" s="443" t="s">
        <v>4</v>
      </c>
    </row>
    <row r="28" spans="1:11" x14ac:dyDescent="0.35">
      <c r="A28" s="443" t="s">
        <v>163</v>
      </c>
      <c r="B28" s="444">
        <v>81281</v>
      </c>
      <c r="C28" s="444">
        <v>40038</v>
      </c>
      <c r="D28" s="444">
        <v>41243</v>
      </c>
      <c r="E28" s="444">
        <v>81144</v>
      </c>
      <c r="F28" s="444">
        <v>39936</v>
      </c>
      <c r="G28" s="444">
        <v>41208</v>
      </c>
      <c r="H28" s="444">
        <v>79508</v>
      </c>
      <c r="I28" s="444">
        <v>39164</v>
      </c>
      <c r="J28" s="444">
        <v>40344</v>
      </c>
      <c r="K28" s="443" t="s">
        <v>397</v>
      </c>
    </row>
    <row r="29" spans="1:11" x14ac:dyDescent="0.35">
      <c r="A29" s="443" t="s">
        <v>532</v>
      </c>
      <c r="B29" s="444">
        <v>2872</v>
      </c>
      <c r="C29" s="444">
        <v>1376</v>
      </c>
      <c r="D29" s="444">
        <v>1496</v>
      </c>
      <c r="E29" s="444">
        <v>2848</v>
      </c>
      <c r="F29" s="444">
        <v>1371</v>
      </c>
      <c r="G29" s="444">
        <v>1477</v>
      </c>
      <c r="H29" s="444">
        <v>2802</v>
      </c>
      <c r="I29" s="444">
        <v>1349</v>
      </c>
      <c r="J29" s="444">
        <v>1453</v>
      </c>
      <c r="K29" s="443" t="s">
        <v>531</v>
      </c>
    </row>
    <row r="30" spans="1:11" x14ac:dyDescent="0.35">
      <c r="A30" s="443" t="s">
        <v>530</v>
      </c>
      <c r="B30" s="444">
        <v>2357</v>
      </c>
      <c r="C30" s="444">
        <v>1140</v>
      </c>
      <c r="D30" s="444">
        <v>1217</v>
      </c>
      <c r="E30" s="444">
        <v>2302</v>
      </c>
      <c r="F30" s="444">
        <v>1117</v>
      </c>
      <c r="G30" s="444">
        <v>1185</v>
      </c>
      <c r="H30" s="444">
        <v>2228</v>
      </c>
      <c r="I30" s="444">
        <v>1071</v>
      </c>
      <c r="J30" s="444">
        <v>1157</v>
      </c>
      <c r="K30" s="443" t="s">
        <v>529</v>
      </c>
    </row>
    <row r="31" spans="1:11" x14ac:dyDescent="0.35">
      <c r="A31" s="443" t="s">
        <v>5</v>
      </c>
      <c r="B31" s="444">
        <v>76052</v>
      </c>
      <c r="C31" s="444">
        <v>37522</v>
      </c>
      <c r="D31" s="444">
        <v>38530</v>
      </c>
      <c r="E31" s="444">
        <v>75994</v>
      </c>
      <c r="F31" s="444">
        <v>37448</v>
      </c>
      <c r="G31" s="444">
        <v>38546</v>
      </c>
      <c r="H31" s="444">
        <v>74478</v>
      </c>
      <c r="I31" s="444">
        <v>36744</v>
      </c>
      <c r="J31" s="444">
        <v>37734</v>
      </c>
      <c r="K31" s="443" t="s">
        <v>4</v>
      </c>
    </row>
    <row r="32" spans="1:11" x14ac:dyDescent="0.35">
      <c r="A32" s="443" t="s">
        <v>157</v>
      </c>
      <c r="B32" s="444">
        <v>21163</v>
      </c>
      <c r="C32" s="444">
        <v>10444</v>
      </c>
      <c r="D32" s="444">
        <v>10719</v>
      </c>
      <c r="E32" s="444">
        <v>21103</v>
      </c>
      <c r="F32" s="444">
        <v>10417</v>
      </c>
      <c r="G32" s="444">
        <v>10686</v>
      </c>
      <c r="H32" s="444">
        <v>20702</v>
      </c>
      <c r="I32" s="444">
        <v>10186</v>
      </c>
      <c r="J32" s="444">
        <v>10516</v>
      </c>
      <c r="K32" s="443" t="s">
        <v>396</v>
      </c>
    </row>
    <row r="33" spans="1:11" x14ac:dyDescent="0.35">
      <c r="A33" s="443" t="s">
        <v>528</v>
      </c>
      <c r="B33" s="444">
        <v>3619</v>
      </c>
      <c r="C33" s="444">
        <v>1712</v>
      </c>
      <c r="D33" s="444">
        <v>1907</v>
      </c>
      <c r="E33" s="444">
        <v>3609</v>
      </c>
      <c r="F33" s="444">
        <v>1702</v>
      </c>
      <c r="G33" s="444">
        <v>1907</v>
      </c>
      <c r="H33" s="444">
        <v>3442</v>
      </c>
      <c r="I33" s="444">
        <v>1617</v>
      </c>
      <c r="J33" s="444">
        <v>1825</v>
      </c>
      <c r="K33" s="443" t="s">
        <v>527</v>
      </c>
    </row>
    <row r="34" spans="1:11" x14ac:dyDescent="0.35">
      <c r="A34" s="443" t="s">
        <v>5</v>
      </c>
      <c r="B34" s="444">
        <v>17544</v>
      </c>
      <c r="C34" s="444">
        <v>8732</v>
      </c>
      <c r="D34" s="444">
        <v>8812</v>
      </c>
      <c r="E34" s="444">
        <v>17494</v>
      </c>
      <c r="F34" s="444">
        <v>8715</v>
      </c>
      <c r="G34" s="444">
        <v>8779</v>
      </c>
      <c r="H34" s="444">
        <v>17260</v>
      </c>
      <c r="I34" s="444">
        <v>8569</v>
      </c>
      <c r="J34" s="444">
        <v>8691</v>
      </c>
      <c r="K34" s="443" t="s">
        <v>4</v>
      </c>
    </row>
    <row r="35" spans="1:11" x14ac:dyDescent="0.35">
      <c r="A35" s="443" t="s">
        <v>153</v>
      </c>
      <c r="B35" s="444">
        <v>71782</v>
      </c>
      <c r="C35" s="444">
        <v>35713</v>
      </c>
      <c r="D35" s="444">
        <v>36069</v>
      </c>
      <c r="E35" s="444">
        <v>71821</v>
      </c>
      <c r="F35" s="444">
        <v>35708</v>
      </c>
      <c r="G35" s="444">
        <v>36113</v>
      </c>
      <c r="H35" s="444">
        <v>71617</v>
      </c>
      <c r="I35" s="444">
        <v>35589</v>
      </c>
      <c r="J35" s="444">
        <v>36028</v>
      </c>
      <c r="K35" s="443" t="s">
        <v>395</v>
      </c>
    </row>
    <row r="36" spans="1:11" x14ac:dyDescent="0.35">
      <c r="A36" s="443" t="s">
        <v>526</v>
      </c>
      <c r="B36" s="444">
        <v>3907</v>
      </c>
      <c r="C36" s="444">
        <v>1849</v>
      </c>
      <c r="D36" s="444">
        <v>2058</v>
      </c>
      <c r="E36" s="444">
        <v>4008</v>
      </c>
      <c r="F36" s="444">
        <v>1896</v>
      </c>
      <c r="G36" s="444">
        <v>2112</v>
      </c>
      <c r="H36" s="444">
        <v>4077</v>
      </c>
      <c r="I36" s="444">
        <v>1902</v>
      </c>
      <c r="J36" s="444">
        <v>2175</v>
      </c>
      <c r="K36" s="443" t="s">
        <v>525</v>
      </c>
    </row>
    <row r="37" spans="1:11" x14ac:dyDescent="0.35">
      <c r="A37" s="443" t="s">
        <v>5</v>
      </c>
      <c r="B37" s="444">
        <v>67875</v>
      </c>
      <c r="C37" s="444">
        <v>33864</v>
      </c>
      <c r="D37" s="444">
        <v>34011</v>
      </c>
      <c r="E37" s="444">
        <v>67813</v>
      </c>
      <c r="F37" s="444">
        <v>33812</v>
      </c>
      <c r="G37" s="444">
        <v>34001</v>
      </c>
      <c r="H37" s="444">
        <v>67540</v>
      </c>
      <c r="I37" s="444">
        <v>33687</v>
      </c>
      <c r="J37" s="444">
        <v>33853</v>
      </c>
      <c r="K37" s="443" t="s">
        <v>4</v>
      </c>
    </row>
    <row r="38" spans="1:11" x14ac:dyDescent="0.35">
      <c r="A38" s="443" t="s">
        <v>148</v>
      </c>
      <c r="B38" s="444">
        <v>82699</v>
      </c>
      <c r="C38" s="444">
        <v>40183</v>
      </c>
      <c r="D38" s="444">
        <v>42516</v>
      </c>
      <c r="E38" s="444">
        <v>83119</v>
      </c>
      <c r="F38" s="444">
        <v>40362</v>
      </c>
      <c r="G38" s="444">
        <v>42757</v>
      </c>
      <c r="H38" s="444">
        <v>83322</v>
      </c>
      <c r="I38" s="444">
        <v>40429</v>
      </c>
      <c r="J38" s="444">
        <v>42893</v>
      </c>
      <c r="K38" s="443" t="s">
        <v>394</v>
      </c>
    </row>
    <row r="39" spans="1:11" x14ac:dyDescent="0.35">
      <c r="A39" s="443" t="s">
        <v>524</v>
      </c>
      <c r="B39" s="444">
        <v>12707</v>
      </c>
      <c r="C39" s="444">
        <v>6047</v>
      </c>
      <c r="D39" s="444">
        <v>6660</v>
      </c>
      <c r="E39" s="444">
        <v>12754</v>
      </c>
      <c r="F39" s="444">
        <v>6072</v>
      </c>
      <c r="G39" s="444">
        <v>6682</v>
      </c>
      <c r="H39" s="444">
        <v>12696</v>
      </c>
      <c r="I39" s="444">
        <v>6037</v>
      </c>
      <c r="J39" s="444">
        <v>6659</v>
      </c>
      <c r="K39" s="443" t="s">
        <v>523</v>
      </c>
    </row>
    <row r="40" spans="1:11" x14ac:dyDescent="0.35">
      <c r="A40" s="443" t="s">
        <v>522</v>
      </c>
      <c r="B40" s="444">
        <v>9731</v>
      </c>
      <c r="C40" s="444">
        <v>4755</v>
      </c>
      <c r="D40" s="444">
        <v>4976</v>
      </c>
      <c r="E40" s="444">
        <v>9744</v>
      </c>
      <c r="F40" s="444">
        <v>4749</v>
      </c>
      <c r="G40" s="444">
        <v>4995</v>
      </c>
      <c r="H40" s="444">
        <v>9780</v>
      </c>
      <c r="I40" s="444">
        <v>4776</v>
      </c>
      <c r="J40" s="444">
        <v>5004</v>
      </c>
      <c r="K40" s="443" t="s">
        <v>521</v>
      </c>
    </row>
    <row r="41" spans="1:11" x14ac:dyDescent="0.35">
      <c r="A41" s="443" t="s">
        <v>520</v>
      </c>
      <c r="B41" s="444">
        <v>11099</v>
      </c>
      <c r="C41" s="444">
        <v>5501</v>
      </c>
      <c r="D41" s="444">
        <v>5598</v>
      </c>
      <c r="E41" s="444">
        <v>11155</v>
      </c>
      <c r="F41" s="444">
        <v>5530</v>
      </c>
      <c r="G41" s="444">
        <v>5625</v>
      </c>
      <c r="H41" s="444">
        <v>11211</v>
      </c>
      <c r="I41" s="444">
        <v>5533</v>
      </c>
      <c r="J41" s="444">
        <v>5678</v>
      </c>
      <c r="K41" s="443" t="s">
        <v>519</v>
      </c>
    </row>
    <row r="42" spans="1:11" x14ac:dyDescent="0.35">
      <c r="A42" s="443" t="s">
        <v>5</v>
      </c>
      <c r="B42" s="444">
        <v>49162</v>
      </c>
      <c r="C42" s="444">
        <v>23880</v>
      </c>
      <c r="D42" s="444">
        <v>25282</v>
      </c>
      <c r="E42" s="444">
        <v>49466</v>
      </c>
      <c r="F42" s="444">
        <v>24011</v>
      </c>
      <c r="G42" s="444">
        <v>25455</v>
      </c>
      <c r="H42" s="444">
        <v>49635</v>
      </c>
      <c r="I42" s="444">
        <v>24083</v>
      </c>
      <c r="J42" s="444">
        <v>25552</v>
      </c>
      <c r="K42" s="443" t="s">
        <v>4</v>
      </c>
    </row>
    <row r="43" spans="1:11" x14ac:dyDescent="0.35">
      <c r="A43" s="443" t="s">
        <v>140</v>
      </c>
      <c r="B43" s="444">
        <v>129019</v>
      </c>
      <c r="C43" s="444">
        <v>63638</v>
      </c>
      <c r="D43" s="444">
        <v>65381</v>
      </c>
      <c r="E43" s="444">
        <v>129028</v>
      </c>
      <c r="F43" s="444">
        <v>63540</v>
      </c>
      <c r="G43" s="444">
        <v>65488</v>
      </c>
      <c r="H43" s="444">
        <v>128507</v>
      </c>
      <c r="I43" s="444">
        <v>63223</v>
      </c>
      <c r="J43" s="444">
        <v>65284</v>
      </c>
      <c r="K43" s="443" t="s">
        <v>393</v>
      </c>
    </row>
    <row r="44" spans="1:11" x14ac:dyDescent="0.35">
      <c r="A44" s="443" t="s">
        <v>518</v>
      </c>
      <c r="B44" s="444">
        <v>6289</v>
      </c>
      <c r="C44" s="444">
        <v>2978</v>
      </c>
      <c r="D44" s="444">
        <v>3311</v>
      </c>
      <c r="E44" s="444">
        <v>6222</v>
      </c>
      <c r="F44" s="444">
        <v>2937</v>
      </c>
      <c r="G44" s="444">
        <v>3285</v>
      </c>
      <c r="H44" s="444">
        <v>6106</v>
      </c>
      <c r="I44" s="444">
        <v>2873</v>
      </c>
      <c r="J44" s="444">
        <v>3233</v>
      </c>
      <c r="K44" s="443" t="s">
        <v>517</v>
      </c>
    </row>
    <row r="45" spans="1:11" x14ac:dyDescent="0.35">
      <c r="A45" s="443" t="s">
        <v>516</v>
      </c>
      <c r="B45" s="444">
        <v>4098</v>
      </c>
      <c r="C45" s="444">
        <v>1972</v>
      </c>
      <c r="D45" s="444">
        <v>2126</v>
      </c>
      <c r="E45" s="444">
        <v>4113</v>
      </c>
      <c r="F45" s="444">
        <v>1987</v>
      </c>
      <c r="G45" s="444">
        <v>2126</v>
      </c>
      <c r="H45" s="444">
        <v>4074</v>
      </c>
      <c r="I45" s="444">
        <v>1957</v>
      </c>
      <c r="J45" s="444">
        <v>2117</v>
      </c>
      <c r="K45" s="443" t="s">
        <v>515</v>
      </c>
    </row>
    <row r="46" spans="1:11" x14ac:dyDescent="0.35">
      <c r="A46" s="443" t="s">
        <v>514</v>
      </c>
      <c r="B46" s="444">
        <v>8779</v>
      </c>
      <c r="C46" s="444">
        <v>4290</v>
      </c>
      <c r="D46" s="444">
        <v>4489</v>
      </c>
      <c r="E46" s="444">
        <v>8760</v>
      </c>
      <c r="F46" s="444">
        <v>4262</v>
      </c>
      <c r="G46" s="444">
        <v>4498</v>
      </c>
      <c r="H46" s="444">
        <v>8781</v>
      </c>
      <c r="I46" s="444">
        <v>4269</v>
      </c>
      <c r="J46" s="444">
        <v>4512</v>
      </c>
      <c r="K46" s="443" t="s">
        <v>513</v>
      </c>
    </row>
    <row r="47" spans="1:11" x14ac:dyDescent="0.35">
      <c r="A47" s="443" t="s">
        <v>5</v>
      </c>
      <c r="B47" s="444">
        <v>109853</v>
      </c>
      <c r="C47" s="444">
        <v>54398</v>
      </c>
      <c r="D47" s="444">
        <v>55455</v>
      </c>
      <c r="E47" s="444">
        <v>109933</v>
      </c>
      <c r="F47" s="444">
        <v>54354</v>
      </c>
      <c r="G47" s="444">
        <v>55579</v>
      </c>
      <c r="H47" s="444">
        <v>109546</v>
      </c>
      <c r="I47" s="444">
        <v>54124</v>
      </c>
      <c r="J47" s="444">
        <v>55422</v>
      </c>
      <c r="K47" s="443" t="s">
        <v>4</v>
      </c>
    </row>
    <row r="48" spans="1:11" x14ac:dyDescent="0.35">
      <c r="A48" s="443" t="s">
        <v>132</v>
      </c>
      <c r="B48" s="444">
        <v>71775</v>
      </c>
      <c r="C48" s="444">
        <v>35172</v>
      </c>
      <c r="D48" s="444">
        <v>36603</v>
      </c>
      <c r="E48" s="444">
        <v>71726</v>
      </c>
      <c r="F48" s="444">
        <v>35168</v>
      </c>
      <c r="G48" s="444">
        <v>36558</v>
      </c>
      <c r="H48" s="444">
        <v>71034</v>
      </c>
      <c r="I48" s="444">
        <v>34828</v>
      </c>
      <c r="J48" s="444">
        <v>36206</v>
      </c>
      <c r="K48" s="443" t="s">
        <v>392</v>
      </c>
    </row>
    <row r="49" spans="1:11" x14ac:dyDescent="0.35">
      <c r="A49" s="443" t="s">
        <v>512</v>
      </c>
      <c r="B49" s="444">
        <v>5441</v>
      </c>
      <c r="C49" s="444">
        <v>2661</v>
      </c>
      <c r="D49" s="444">
        <v>2780</v>
      </c>
      <c r="E49" s="444">
        <v>5406</v>
      </c>
      <c r="F49" s="444">
        <v>2640</v>
      </c>
      <c r="G49" s="444">
        <v>2766</v>
      </c>
      <c r="H49" s="444">
        <v>5297</v>
      </c>
      <c r="I49" s="444">
        <v>2582</v>
      </c>
      <c r="J49" s="444">
        <v>2715</v>
      </c>
      <c r="K49" s="443" t="s">
        <v>511</v>
      </c>
    </row>
    <row r="50" spans="1:11" x14ac:dyDescent="0.35">
      <c r="A50" s="443" t="s">
        <v>510</v>
      </c>
      <c r="B50" s="444">
        <v>3270</v>
      </c>
      <c r="C50" s="444">
        <v>1516</v>
      </c>
      <c r="D50" s="444">
        <v>1754</v>
      </c>
      <c r="E50" s="444">
        <v>3235</v>
      </c>
      <c r="F50" s="444">
        <v>1506</v>
      </c>
      <c r="G50" s="444">
        <v>1729</v>
      </c>
      <c r="H50" s="444">
        <v>3119</v>
      </c>
      <c r="I50" s="444">
        <v>1455</v>
      </c>
      <c r="J50" s="444">
        <v>1664</v>
      </c>
      <c r="K50" s="443" t="s">
        <v>509</v>
      </c>
    </row>
    <row r="51" spans="1:11" x14ac:dyDescent="0.35">
      <c r="A51" s="443" t="s">
        <v>508</v>
      </c>
      <c r="B51" s="444">
        <v>7862</v>
      </c>
      <c r="C51" s="444">
        <v>3912</v>
      </c>
      <c r="D51" s="444">
        <v>3950</v>
      </c>
      <c r="E51" s="444">
        <v>7834</v>
      </c>
      <c r="F51" s="444">
        <v>3898</v>
      </c>
      <c r="G51" s="444">
        <v>3936</v>
      </c>
      <c r="H51" s="444">
        <v>7821</v>
      </c>
      <c r="I51" s="444">
        <v>3903</v>
      </c>
      <c r="J51" s="444">
        <v>3918</v>
      </c>
      <c r="K51" s="443" t="s">
        <v>507</v>
      </c>
    </row>
    <row r="52" spans="1:11" x14ac:dyDescent="0.35">
      <c r="A52" s="443" t="s">
        <v>5</v>
      </c>
      <c r="B52" s="444">
        <v>55202</v>
      </c>
      <c r="C52" s="444">
        <v>27083</v>
      </c>
      <c r="D52" s="444">
        <v>28119</v>
      </c>
      <c r="E52" s="444">
        <v>55251</v>
      </c>
      <c r="F52" s="444">
        <v>27124</v>
      </c>
      <c r="G52" s="444">
        <v>28127</v>
      </c>
      <c r="H52" s="444">
        <v>54797</v>
      </c>
      <c r="I52" s="444">
        <v>26888</v>
      </c>
      <c r="J52" s="444">
        <v>27909</v>
      </c>
      <c r="K52" s="443" t="s">
        <v>4</v>
      </c>
    </row>
    <row r="53" spans="1:11" x14ac:dyDescent="0.35">
      <c r="A53" s="443" t="s">
        <v>124</v>
      </c>
      <c r="B53" s="444">
        <v>127218</v>
      </c>
      <c r="C53" s="444">
        <v>62338</v>
      </c>
      <c r="D53" s="444">
        <v>64880</v>
      </c>
      <c r="E53" s="444">
        <v>127184</v>
      </c>
      <c r="F53" s="444">
        <v>62308</v>
      </c>
      <c r="G53" s="444">
        <v>64876</v>
      </c>
      <c r="H53" s="444">
        <v>124992</v>
      </c>
      <c r="I53" s="444">
        <v>61155</v>
      </c>
      <c r="J53" s="444">
        <v>63837</v>
      </c>
      <c r="K53" s="443" t="s">
        <v>391</v>
      </c>
    </row>
    <row r="54" spans="1:11" x14ac:dyDescent="0.35">
      <c r="A54" s="443" t="s">
        <v>506</v>
      </c>
      <c r="B54" s="444">
        <v>9725</v>
      </c>
      <c r="C54" s="444">
        <v>4683</v>
      </c>
      <c r="D54" s="444">
        <v>5042</v>
      </c>
      <c r="E54" s="444">
        <v>9730</v>
      </c>
      <c r="F54" s="444">
        <v>4672</v>
      </c>
      <c r="G54" s="444">
        <v>5058</v>
      </c>
      <c r="H54" s="444">
        <v>9649</v>
      </c>
      <c r="I54" s="444">
        <v>4633</v>
      </c>
      <c r="J54" s="444">
        <v>5016</v>
      </c>
      <c r="K54" s="443" t="s">
        <v>505</v>
      </c>
    </row>
    <row r="55" spans="1:11" x14ac:dyDescent="0.35">
      <c r="A55" s="443" t="s">
        <v>504</v>
      </c>
      <c r="B55" s="444">
        <v>3521</v>
      </c>
      <c r="C55" s="444">
        <v>1676</v>
      </c>
      <c r="D55" s="444">
        <v>1845</v>
      </c>
      <c r="E55" s="444">
        <v>3482</v>
      </c>
      <c r="F55" s="444">
        <v>1656</v>
      </c>
      <c r="G55" s="444">
        <v>1826</v>
      </c>
      <c r="H55" s="444">
        <v>3319</v>
      </c>
      <c r="I55" s="444">
        <v>1581</v>
      </c>
      <c r="J55" s="444">
        <v>1738</v>
      </c>
      <c r="K55" s="443" t="s">
        <v>503</v>
      </c>
    </row>
    <row r="56" spans="1:11" x14ac:dyDescent="0.35">
      <c r="A56" s="443" t="s">
        <v>502</v>
      </c>
      <c r="B56" s="444">
        <v>1970</v>
      </c>
      <c r="C56" s="444">
        <v>975</v>
      </c>
      <c r="D56" s="444">
        <v>995</v>
      </c>
      <c r="E56" s="444">
        <v>1951</v>
      </c>
      <c r="F56" s="444">
        <v>966</v>
      </c>
      <c r="G56" s="444">
        <v>985</v>
      </c>
      <c r="H56" s="444">
        <v>1937</v>
      </c>
      <c r="I56" s="444">
        <v>956</v>
      </c>
      <c r="J56" s="444">
        <v>981</v>
      </c>
      <c r="K56" s="443" t="s">
        <v>501</v>
      </c>
    </row>
    <row r="57" spans="1:11" x14ac:dyDescent="0.35">
      <c r="A57" s="443" t="s">
        <v>500</v>
      </c>
      <c r="B57" s="444">
        <v>3608</v>
      </c>
      <c r="C57" s="444">
        <v>1712</v>
      </c>
      <c r="D57" s="444">
        <v>1896</v>
      </c>
      <c r="E57" s="444">
        <v>3608</v>
      </c>
      <c r="F57" s="444">
        <v>1713</v>
      </c>
      <c r="G57" s="444">
        <v>1895</v>
      </c>
      <c r="H57" s="444">
        <v>3606</v>
      </c>
      <c r="I57" s="444">
        <v>1714</v>
      </c>
      <c r="J57" s="444">
        <v>1892</v>
      </c>
      <c r="K57" s="443" t="s">
        <v>499</v>
      </c>
    </row>
    <row r="58" spans="1:11" x14ac:dyDescent="0.35">
      <c r="A58" s="443" t="s">
        <v>498</v>
      </c>
      <c r="B58" s="444">
        <v>12652</v>
      </c>
      <c r="C58" s="444">
        <v>6287</v>
      </c>
      <c r="D58" s="444">
        <v>6365</v>
      </c>
      <c r="E58" s="444">
        <v>12684</v>
      </c>
      <c r="F58" s="444">
        <v>6304</v>
      </c>
      <c r="G58" s="444">
        <v>6380</v>
      </c>
      <c r="H58" s="444">
        <v>12746</v>
      </c>
      <c r="I58" s="444">
        <v>6325</v>
      </c>
      <c r="J58" s="444">
        <v>6421</v>
      </c>
      <c r="K58" s="443" t="s">
        <v>497</v>
      </c>
    </row>
    <row r="59" spans="1:11" x14ac:dyDescent="0.35">
      <c r="A59" s="443" t="s">
        <v>496</v>
      </c>
      <c r="B59" s="444">
        <v>8557</v>
      </c>
      <c r="C59" s="444">
        <v>4182</v>
      </c>
      <c r="D59" s="444">
        <v>4375</v>
      </c>
      <c r="E59" s="444">
        <v>8578</v>
      </c>
      <c r="F59" s="444">
        <v>4206</v>
      </c>
      <c r="G59" s="444">
        <v>4372</v>
      </c>
      <c r="H59" s="444">
        <v>8555</v>
      </c>
      <c r="I59" s="444">
        <v>4197</v>
      </c>
      <c r="J59" s="444">
        <v>4358</v>
      </c>
      <c r="K59" s="443" t="s">
        <v>495</v>
      </c>
    </row>
    <row r="60" spans="1:11" x14ac:dyDescent="0.35">
      <c r="A60" s="443" t="s">
        <v>5</v>
      </c>
      <c r="B60" s="444">
        <v>87185</v>
      </c>
      <c r="C60" s="444">
        <v>42823</v>
      </c>
      <c r="D60" s="444">
        <v>44362</v>
      </c>
      <c r="E60" s="444">
        <v>87151</v>
      </c>
      <c r="F60" s="444">
        <v>42791</v>
      </c>
      <c r="G60" s="444">
        <v>44360</v>
      </c>
      <c r="H60" s="444">
        <v>85180</v>
      </c>
      <c r="I60" s="444">
        <v>41749</v>
      </c>
      <c r="J60" s="444">
        <v>43431</v>
      </c>
      <c r="K60" s="443" t="s">
        <v>4</v>
      </c>
    </row>
    <row r="61" spans="1:11" x14ac:dyDescent="0.35">
      <c r="A61" s="443" t="s">
        <v>110</v>
      </c>
      <c r="B61" s="444">
        <v>43354</v>
      </c>
      <c r="C61" s="444">
        <v>21541</v>
      </c>
      <c r="D61" s="444">
        <v>21813</v>
      </c>
      <c r="E61" s="444">
        <v>43281</v>
      </c>
      <c r="F61" s="444">
        <v>21514</v>
      </c>
      <c r="G61" s="444">
        <v>21767</v>
      </c>
      <c r="H61" s="444">
        <v>43024</v>
      </c>
      <c r="I61" s="444">
        <v>21351</v>
      </c>
      <c r="J61" s="444">
        <v>21673</v>
      </c>
      <c r="K61" s="443" t="s">
        <v>390</v>
      </c>
    </row>
    <row r="62" spans="1:11" x14ac:dyDescent="0.35">
      <c r="A62" s="443" t="s">
        <v>494</v>
      </c>
      <c r="B62" s="444">
        <v>5247</v>
      </c>
      <c r="C62" s="444">
        <v>2524</v>
      </c>
      <c r="D62" s="444">
        <v>2723</v>
      </c>
      <c r="E62" s="444">
        <v>5205</v>
      </c>
      <c r="F62" s="444">
        <v>2493</v>
      </c>
      <c r="G62" s="444">
        <v>2712</v>
      </c>
      <c r="H62" s="444">
        <v>5134</v>
      </c>
      <c r="I62" s="444">
        <v>2445</v>
      </c>
      <c r="J62" s="444">
        <v>2689</v>
      </c>
      <c r="K62" s="443" t="s">
        <v>493</v>
      </c>
    </row>
    <row r="63" spans="1:11" x14ac:dyDescent="0.35">
      <c r="A63" s="443" t="s">
        <v>492</v>
      </c>
      <c r="B63" s="444">
        <v>4813</v>
      </c>
      <c r="C63" s="444">
        <v>2400</v>
      </c>
      <c r="D63" s="444">
        <v>2413</v>
      </c>
      <c r="E63" s="444">
        <v>4793</v>
      </c>
      <c r="F63" s="444">
        <v>2394</v>
      </c>
      <c r="G63" s="444">
        <v>2399</v>
      </c>
      <c r="H63" s="444">
        <v>4550</v>
      </c>
      <c r="I63" s="444">
        <v>2263</v>
      </c>
      <c r="J63" s="444">
        <v>2287</v>
      </c>
      <c r="K63" s="443" t="s">
        <v>491</v>
      </c>
    </row>
    <row r="64" spans="1:11" x14ac:dyDescent="0.35">
      <c r="A64" s="443" t="s">
        <v>5</v>
      </c>
      <c r="B64" s="444">
        <v>33294</v>
      </c>
      <c r="C64" s="444">
        <v>16617</v>
      </c>
      <c r="D64" s="444">
        <v>16677</v>
      </c>
      <c r="E64" s="444">
        <v>33283</v>
      </c>
      <c r="F64" s="444">
        <v>16627</v>
      </c>
      <c r="G64" s="444">
        <v>16656</v>
      </c>
      <c r="H64" s="444">
        <v>33340</v>
      </c>
      <c r="I64" s="444">
        <v>16643</v>
      </c>
      <c r="J64" s="444">
        <v>16697</v>
      </c>
      <c r="K64" s="443" t="s">
        <v>4</v>
      </c>
    </row>
    <row r="65" spans="1:11" x14ac:dyDescent="0.35">
      <c r="A65" s="443" t="s">
        <v>104</v>
      </c>
      <c r="B65" s="444">
        <v>82956</v>
      </c>
      <c r="C65" s="444">
        <v>41293</v>
      </c>
      <c r="D65" s="444">
        <v>41663</v>
      </c>
      <c r="E65" s="444">
        <v>82686</v>
      </c>
      <c r="F65" s="444">
        <v>41167</v>
      </c>
      <c r="G65" s="444">
        <v>41519</v>
      </c>
      <c r="H65" s="444">
        <v>81165</v>
      </c>
      <c r="I65" s="444">
        <v>40350</v>
      </c>
      <c r="J65" s="444">
        <v>40815</v>
      </c>
      <c r="K65" s="443" t="s">
        <v>389</v>
      </c>
    </row>
    <row r="66" spans="1:11" x14ac:dyDescent="0.35">
      <c r="A66" s="443" t="s">
        <v>490</v>
      </c>
      <c r="B66" s="444">
        <v>13873</v>
      </c>
      <c r="C66" s="444">
        <v>6660</v>
      </c>
      <c r="D66" s="444">
        <v>7213</v>
      </c>
      <c r="E66" s="444">
        <v>13664</v>
      </c>
      <c r="F66" s="444">
        <v>6570</v>
      </c>
      <c r="G66" s="444">
        <v>7094</v>
      </c>
      <c r="H66" s="444">
        <v>13505</v>
      </c>
      <c r="I66" s="444">
        <v>6474</v>
      </c>
      <c r="J66" s="444">
        <v>7031</v>
      </c>
      <c r="K66" s="443" t="s">
        <v>489</v>
      </c>
    </row>
    <row r="67" spans="1:11" x14ac:dyDescent="0.35">
      <c r="A67" s="443" t="s">
        <v>5</v>
      </c>
      <c r="B67" s="444">
        <v>69083</v>
      </c>
      <c r="C67" s="444">
        <v>34633</v>
      </c>
      <c r="D67" s="444">
        <v>34450</v>
      </c>
      <c r="E67" s="444">
        <v>69022</v>
      </c>
      <c r="F67" s="444">
        <v>34597</v>
      </c>
      <c r="G67" s="444">
        <v>34425</v>
      </c>
      <c r="H67" s="444">
        <v>67660</v>
      </c>
      <c r="I67" s="444">
        <v>33876</v>
      </c>
      <c r="J67" s="444">
        <v>33784</v>
      </c>
      <c r="K67" s="443" t="s">
        <v>4</v>
      </c>
    </row>
    <row r="68" spans="1:11" x14ac:dyDescent="0.35">
      <c r="A68" s="443" t="s">
        <v>100</v>
      </c>
      <c r="B68" s="444">
        <v>77767</v>
      </c>
      <c r="C68" s="444">
        <v>38669</v>
      </c>
      <c r="D68" s="444">
        <v>39098</v>
      </c>
      <c r="E68" s="444">
        <v>77634</v>
      </c>
      <c r="F68" s="444">
        <v>38570</v>
      </c>
      <c r="G68" s="444">
        <v>39064</v>
      </c>
      <c r="H68" s="444">
        <v>77537</v>
      </c>
      <c r="I68" s="444">
        <v>38472</v>
      </c>
      <c r="J68" s="444">
        <v>39065</v>
      </c>
      <c r="K68" s="443" t="s">
        <v>388</v>
      </c>
    </row>
    <row r="69" spans="1:11" x14ac:dyDescent="0.35">
      <c r="A69" s="443" t="s">
        <v>488</v>
      </c>
      <c r="B69" s="444">
        <v>6134</v>
      </c>
      <c r="C69" s="444">
        <v>2982</v>
      </c>
      <c r="D69" s="444">
        <v>3152</v>
      </c>
      <c r="E69" s="444">
        <v>6130</v>
      </c>
      <c r="F69" s="444">
        <v>2980</v>
      </c>
      <c r="G69" s="444">
        <v>3150</v>
      </c>
      <c r="H69" s="444">
        <v>6098</v>
      </c>
      <c r="I69" s="444">
        <v>2960</v>
      </c>
      <c r="J69" s="444">
        <v>3138</v>
      </c>
      <c r="K69" s="443" t="s">
        <v>487</v>
      </c>
    </row>
    <row r="70" spans="1:11" x14ac:dyDescent="0.35">
      <c r="A70" s="443" t="s">
        <v>5</v>
      </c>
      <c r="B70" s="444">
        <v>71633</v>
      </c>
      <c r="C70" s="444">
        <v>35687</v>
      </c>
      <c r="D70" s="444">
        <v>35946</v>
      </c>
      <c r="E70" s="444">
        <v>71504</v>
      </c>
      <c r="F70" s="444">
        <v>35590</v>
      </c>
      <c r="G70" s="444">
        <v>35914</v>
      </c>
      <c r="H70" s="444">
        <v>71439</v>
      </c>
      <c r="I70" s="444">
        <v>35512</v>
      </c>
      <c r="J70" s="444">
        <v>35927</v>
      </c>
      <c r="K70" s="443" t="s">
        <v>4</v>
      </c>
    </row>
    <row r="71" spans="1:11" x14ac:dyDescent="0.35">
      <c r="A71" s="443" t="s">
        <v>96</v>
      </c>
      <c r="B71" s="444">
        <v>117473</v>
      </c>
      <c r="C71" s="444">
        <v>57253</v>
      </c>
      <c r="D71" s="444">
        <v>60220</v>
      </c>
      <c r="E71" s="444">
        <v>117464</v>
      </c>
      <c r="F71" s="444">
        <v>57234</v>
      </c>
      <c r="G71" s="444">
        <v>60230</v>
      </c>
      <c r="H71" s="444">
        <v>116223</v>
      </c>
      <c r="I71" s="444">
        <v>56515</v>
      </c>
      <c r="J71" s="444">
        <v>59708</v>
      </c>
      <c r="K71" s="443" t="s">
        <v>387</v>
      </c>
    </row>
    <row r="72" spans="1:11" x14ac:dyDescent="0.35">
      <c r="A72" s="443" t="s">
        <v>486</v>
      </c>
      <c r="B72" s="444">
        <v>5341</v>
      </c>
      <c r="C72" s="444">
        <v>2614</v>
      </c>
      <c r="D72" s="444">
        <v>2727</v>
      </c>
      <c r="E72" s="444">
        <v>5338</v>
      </c>
      <c r="F72" s="444">
        <v>2608</v>
      </c>
      <c r="G72" s="444">
        <v>2730</v>
      </c>
      <c r="H72" s="444">
        <v>5259</v>
      </c>
      <c r="I72" s="444">
        <v>2571</v>
      </c>
      <c r="J72" s="444">
        <v>2688</v>
      </c>
      <c r="K72" s="443" t="s">
        <v>485</v>
      </c>
    </row>
    <row r="73" spans="1:11" x14ac:dyDescent="0.35">
      <c r="A73" s="443" t="s">
        <v>484</v>
      </c>
      <c r="B73" s="444">
        <v>14021</v>
      </c>
      <c r="C73" s="444">
        <v>6619</v>
      </c>
      <c r="D73" s="444">
        <v>7402</v>
      </c>
      <c r="E73" s="444">
        <v>13928</v>
      </c>
      <c r="F73" s="444">
        <v>6569</v>
      </c>
      <c r="G73" s="444">
        <v>7359</v>
      </c>
      <c r="H73" s="444">
        <v>13640</v>
      </c>
      <c r="I73" s="444">
        <v>6386</v>
      </c>
      <c r="J73" s="444">
        <v>7254</v>
      </c>
      <c r="K73" s="443" t="s">
        <v>483</v>
      </c>
    </row>
    <row r="74" spans="1:11" x14ac:dyDescent="0.35">
      <c r="A74" s="443" t="s">
        <v>482</v>
      </c>
      <c r="B74" s="444">
        <v>4788</v>
      </c>
      <c r="C74" s="444">
        <v>2382</v>
      </c>
      <c r="D74" s="444">
        <v>2406</v>
      </c>
      <c r="E74" s="444">
        <v>4793</v>
      </c>
      <c r="F74" s="444">
        <v>2384</v>
      </c>
      <c r="G74" s="444">
        <v>2409</v>
      </c>
      <c r="H74" s="444">
        <v>4756</v>
      </c>
      <c r="I74" s="444">
        <v>2365</v>
      </c>
      <c r="J74" s="444">
        <v>2391</v>
      </c>
      <c r="K74" s="443" t="s">
        <v>481</v>
      </c>
    </row>
    <row r="75" spans="1:11" x14ac:dyDescent="0.35">
      <c r="A75" s="443" t="s">
        <v>5</v>
      </c>
      <c r="B75" s="444">
        <v>93323</v>
      </c>
      <c r="C75" s="444">
        <v>45638</v>
      </c>
      <c r="D75" s="444">
        <v>47685</v>
      </c>
      <c r="E75" s="444">
        <v>93405</v>
      </c>
      <c r="F75" s="444">
        <v>45673</v>
      </c>
      <c r="G75" s="444">
        <v>47732</v>
      </c>
      <c r="H75" s="444">
        <v>92568</v>
      </c>
      <c r="I75" s="444">
        <v>45193</v>
      </c>
      <c r="J75" s="444">
        <v>47375</v>
      </c>
      <c r="K75" s="443" t="s">
        <v>4</v>
      </c>
    </row>
    <row r="76" spans="1:11" x14ac:dyDescent="0.35">
      <c r="A76" s="443" t="s">
        <v>88</v>
      </c>
      <c r="B76" s="444">
        <v>130437</v>
      </c>
      <c r="C76" s="444">
        <v>63960</v>
      </c>
      <c r="D76" s="444">
        <v>66477</v>
      </c>
      <c r="E76" s="444">
        <v>130043</v>
      </c>
      <c r="F76" s="444">
        <v>63768</v>
      </c>
      <c r="G76" s="444">
        <v>66275</v>
      </c>
      <c r="H76" s="444">
        <v>128283</v>
      </c>
      <c r="I76" s="444">
        <v>62918</v>
      </c>
      <c r="J76" s="444">
        <v>65365</v>
      </c>
      <c r="K76" s="443" t="s">
        <v>386</v>
      </c>
    </row>
    <row r="77" spans="1:11" x14ac:dyDescent="0.35">
      <c r="A77" s="443" t="s">
        <v>480</v>
      </c>
      <c r="B77" s="444">
        <v>8278</v>
      </c>
      <c r="C77" s="444">
        <v>3829</v>
      </c>
      <c r="D77" s="444">
        <v>4449</v>
      </c>
      <c r="E77" s="444">
        <v>8145</v>
      </c>
      <c r="F77" s="444">
        <v>3777</v>
      </c>
      <c r="G77" s="444">
        <v>4368</v>
      </c>
      <c r="H77" s="444">
        <v>7877</v>
      </c>
      <c r="I77" s="444">
        <v>3645</v>
      </c>
      <c r="J77" s="444">
        <v>4232</v>
      </c>
      <c r="K77" s="443" t="s">
        <v>479</v>
      </c>
    </row>
    <row r="78" spans="1:11" x14ac:dyDescent="0.35">
      <c r="A78" s="443" t="s">
        <v>5</v>
      </c>
      <c r="B78" s="444">
        <v>122159</v>
      </c>
      <c r="C78" s="444">
        <v>60131</v>
      </c>
      <c r="D78" s="444">
        <v>62028</v>
      </c>
      <c r="E78" s="444">
        <v>121898</v>
      </c>
      <c r="F78" s="444">
        <v>59991</v>
      </c>
      <c r="G78" s="444">
        <v>61907</v>
      </c>
      <c r="H78" s="444">
        <v>120406</v>
      </c>
      <c r="I78" s="444">
        <v>59273</v>
      </c>
      <c r="J78" s="444">
        <v>61133</v>
      </c>
      <c r="K78" s="443" t="s">
        <v>4</v>
      </c>
    </row>
    <row r="79" spans="1:11" x14ac:dyDescent="0.35">
      <c r="A79" s="443" t="s">
        <v>83</v>
      </c>
      <c r="B79" s="444">
        <v>76168</v>
      </c>
      <c r="C79" s="444">
        <v>38196</v>
      </c>
      <c r="D79" s="444">
        <v>37972</v>
      </c>
      <c r="E79" s="444">
        <v>76290</v>
      </c>
      <c r="F79" s="444">
        <v>38269</v>
      </c>
      <c r="G79" s="444">
        <v>38021</v>
      </c>
      <c r="H79" s="444">
        <v>76303</v>
      </c>
      <c r="I79" s="444">
        <v>38243</v>
      </c>
      <c r="J79" s="444">
        <v>38060</v>
      </c>
      <c r="K79" s="443" t="s">
        <v>385</v>
      </c>
    </row>
    <row r="80" spans="1:11" x14ac:dyDescent="0.35">
      <c r="A80" s="443" t="s">
        <v>478</v>
      </c>
      <c r="B80" s="444">
        <v>3262</v>
      </c>
      <c r="C80" s="444">
        <v>1552</v>
      </c>
      <c r="D80" s="444">
        <v>1710</v>
      </c>
      <c r="E80" s="444">
        <v>3194</v>
      </c>
      <c r="F80" s="444">
        <v>1519</v>
      </c>
      <c r="G80" s="444">
        <v>1675</v>
      </c>
      <c r="H80" s="444">
        <v>3177</v>
      </c>
      <c r="I80" s="444">
        <v>1513</v>
      </c>
      <c r="J80" s="444">
        <v>1664</v>
      </c>
      <c r="K80" s="443" t="s">
        <v>477</v>
      </c>
    </row>
    <row r="81" spans="1:11" x14ac:dyDescent="0.35">
      <c r="A81" s="443" t="s">
        <v>476</v>
      </c>
      <c r="B81" s="444">
        <v>2784</v>
      </c>
      <c r="C81" s="444">
        <v>1407</v>
      </c>
      <c r="D81" s="444">
        <v>1377</v>
      </c>
      <c r="E81" s="444">
        <v>2817</v>
      </c>
      <c r="F81" s="444">
        <v>1422</v>
      </c>
      <c r="G81" s="444">
        <v>1395</v>
      </c>
      <c r="H81" s="444">
        <v>2799</v>
      </c>
      <c r="I81" s="444">
        <v>1410</v>
      </c>
      <c r="J81" s="444">
        <v>1389</v>
      </c>
      <c r="K81" s="443" t="s">
        <v>475</v>
      </c>
    </row>
    <row r="82" spans="1:11" x14ac:dyDescent="0.35">
      <c r="A82" s="443" t="s">
        <v>5</v>
      </c>
      <c r="B82" s="444">
        <v>70122</v>
      </c>
      <c r="C82" s="444">
        <v>35237</v>
      </c>
      <c r="D82" s="444">
        <v>34885</v>
      </c>
      <c r="E82" s="444">
        <v>70279</v>
      </c>
      <c r="F82" s="444">
        <v>35328</v>
      </c>
      <c r="G82" s="444">
        <v>34951</v>
      </c>
      <c r="H82" s="444">
        <v>70327</v>
      </c>
      <c r="I82" s="444">
        <v>35320</v>
      </c>
      <c r="J82" s="444">
        <v>35007</v>
      </c>
      <c r="K82" s="443" t="s">
        <v>4</v>
      </c>
    </row>
    <row r="83" spans="1:11" x14ac:dyDescent="0.35">
      <c r="A83" s="443" t="s">
        <v>77</v>
      </c>
      <c r="B83" s="444">
        <v>83375</v>
      </c>
      <c r="C83" s="444">
        <v>41525</v>
      </c>
      <c r="D83" s="444">
        <v>41850</v>
      </c>
      <c r="E83" s="444">
        <v>83227</v>
      </c>
      <c r="F83" s="444">
        <v>41419</v>
      </c>
      <c r="G83" s="444">
        <v>41808</v>
      </c>
      <c r="H83" s="444">
        <v>82891</v>
      </c>
      <c r="I83" s="444">
        <v>41172</v>
      </c>
      <c r="J83" s="444">
        <v>41719</v>
      </c>
      <c r="K83" s="443" t="s">
        <v>384</v>
      </c>
    </row>
    <row r="84" spans="1:11" x14ac:dyDescent="0.35">
      <c r="A84" s="443" t="s">
        <v>474</v>
      </c>
      <c r="B84" s="444">
        <v>9080</v>
      </c>
      <c r="C84" s="444">
        <v>4460</v>
      </c>
      <c r="D84" s="444">
        <v>4620</v>
      </c>
      <c r="E84" s="444">
        <v>9007</v>
      </c>
      <c r="F84" s="444">
        <v>4398</v>
      </c>
      <c r="G84" s="444">
        <v>4609</v>
      </c>
      <c r="H84" s="444">
        <v>8895</v>
      </c>
      <c r="I84" s="444">
        <v>4328</v>
      </c>
      <c r="J84" s="444">
        <v>4567</v>
      </c>
      <c r="K84" s="443" t="s">
        <v>473</v>
      </c>
    </row>
    <row r="85" spans="1:11" x14ac:dyDescent="0.35">
      <c r="A85" s="443" t="s">
        <v>5</v>
      </c>
      <c r="B85" s="444">
        <v>74295</v>
      </c>
      <c r="C85" s="444">
        <v>37065</v>
      </c>
      <c r="D85" s="444">
        <v>37230</v>
      </c>
      <c r="E85" s="444">
        <v>74220</v>
      </c>
      <c r="F85" s="444">
        <v>37021</v>
      </c>
      <c r="G85" s="444">
        <v>37199</v>
      </c>
      <c r="H85" s="444">
        <v>73996</v>
      </c>
      <c r="I85" s="444">
        <v>36844</v>
      </c>
      <c r="J85" s="444">
        <v>37152</v>
      </c>
      <c r="K85" s="443" t="s">
        <v>4</v>
      </c>
    </row>
    <row r="86" spans="1:11" x14ac:dyDescent="0.35">
      <c r="A86" s="443" t="s">
        <v>73</v>
      </c>
      <c r="B86" s="444">
        <v>84330</v>
      </c>
      <c r="C86" s="444">
        <v>41067</v>
      </c>
      <c r="D86" s="444">
        <v>43263</v>
      </c>
      <c r="E86" s="444">
        <v>84669</v>
      </c>
      <c r="F86" s="444">
        <v>41185</v>
      </c>
      <c r="G86" s="444">
        <v>43484</v>
      </c>
      <c r="H86" s="444">
        <v>84840</v>
      </c>
      <c r="I86" s="444">
        <v>41211</v>
      </c>
      <c r="J86" s="444">
        <v>43629</v>
      </c>
      <c r="K86" s="443" t="s">
        <v>383</v>
      </c>
    </row>
    <row r="87" spans="1:11" x14ac:dyDescent="0.35">
      <c r="A87" s="443" t="s">
        <v>472</v>
      </c>
      <c r="B87" s="444">
        <v>2658</v>
      </c>
      <c r="C87" s="444">
        <v>1265</v>
      </c>
      <c r="D87" s="444">
        <v>1393</v>
      </c>
      <c r="E87" s="444">
        <v>2668</v>
      </c>
      <c r="F87" s="444">
        <v>1266</v>
      </c>
      <c r="G87" s="444">
        <v>1402</v>
      </c>
      <c r="H87" s="444">
        <v>2647</v>
      </c>
      <c r="I87" s="444">
        <v>1253</v>
      </c>
      <c r="J87" s="444">
        <v>1394</v>
      </c>
      <c r="K87" s="443" t="s">
        <v>471</v>
      </c>
    </row>
    <row r="88" spans="1:11" x14ac:dyDescent="0.35">
      <c r="A88" s="443" t="s">
        <v>470</v>
      </c>
      <c r="B88" s="444">
        <v>10029</v>
      </c>
      <c r="C88" s="444">
        <v>4739</v>
      </c>
      <c r="D88" s="444">
        <v>5290</v>
      </c>
      <c r="E88" s="444">
        <v>9949</v>
      </c>
      <c r="F88" s="444">
        <v>4676</v>
      </c>
      <c r="G88" s="444">
        <v>5273</v>
      </c>
      <c r="H88" s="444">
        <v>9861</v>
      </c>
      <c r="I88" s="444">
        <v>4627</v>
      </c>
      <c r="J88" s="444">
        <v>5234</v>
      </c>
      <c r="K88" s="443" t="s">
        <v>469</v>
      </c>
    </row>
    <row r="89" spans="1:11" x14ac:dyDescent="0.35">
      <c r="A89" s="443" t="s">
        <v>5</v>
      </c>
      <c r="B89" s="444">
        <v>71643</v>
      </c>
      <c r="C89" s="444">
        <v>35063</v>
      </c>
      <c r="D89" s="444">
        <v>36580</v>
      </c>
      <c r="E89" s="444">
        <v>72052</v>
      </c>
      <c r="F89" s="444">
        <v>35243</v>
      </c>
      <c r="G89" s="444">
        <v>36809</v>
      </c>
      <c r="H89" s="444">
        <v>72332</v>
      </c>
      <c r="I89" s="444">
        <v>35331</v>
      </c>
      <c r="J89" s="444">
        <v>37001</v>
      </c>
      <c r="K89" s="443" t="s">
        <v>4</v>
      </c>
    </row>
    <row r="90" spans="1:11" x14ac:dyDescent="0.35">
      <c r="A90" s="443" t="s">
        <v>67</v>
      </c>
      <c r="B90" s="444">
        <v>29967</v>
      </c>
      <c r="C90" s="444">
        <v>14781</v>
      </c>
      <c r="D90" s="444">
        <v>15186</v>
      </c>
      <c r="E90" s="444">
        <v>30017</v>
      </c>
      <c r="F90" s="444">
        <v>14781</v>
      </c>
      <c r="G90" s="444">
        <v>15236</v>
      </c>
      <c r="H90" s="444">
        <v>30087</v>
      </c>
      <c r="I90" s="444">
        <v>14753</v>
      </c>
      <c r="J90" s="444">
        <v>15334</v>
      </c>
      <c r="K90" s="443" t="s">
        <v>382</v>
      </c>
    </row>
    <row r="91" spans="1:11" x14ac:dyDescent="0.35">
      <c r="A91" s="443" t="s">
        <v>468</v>
      </c>
      <c r="B91" s="444">
        <v>4255</v>
      </c>
      <c r="C91" s="444">
        <v>2114</v>
      </c>
      <c r="D91" s="444">
        <v>2141</v>
      </c>
      <c r="E91" s="444">
        <v>4242</v>
      </c>
      <c r="F91" s="444">
        <v>2111</v>
      </c>
      <c r="G91" s="444">
        <v>2131</v>
      </c>
      <c r="H91" s="444">
        <v>4240</v>
      </c>
      <c r="I91" s="444">
        <v>2097</v>
      </c>
      <c r="J91" s="444">
        <v>2143</v>
      </c>
      <c r="K91" s="443" t="s">
        <v>467</v>
      </c>
    </row>
    <row r="92" spans="1:11" x14ac:dyDescent="0.35">
      <c r="A92" s="443" t="s">
        <v>5</v>
      </c>
      <c r="B92" s="444">
        <v>25712</v>
      </c>
      <c r="C92" s="444">
        <v>12667</v>
      </c>
      <c r="D92" s="444">
        <v>13045</v>
      </c>
      <c r="E92" s="444">
        <v>25775</v>
      </c>
      <c r="F92" s="444">
        <v>12670</v>
      </c>
      <c r="G92" s="444">
        <v>13105</v>
      </c>
      <c r="H92" s="444">
        <v>25847</v>
      </c>
      <c r="I92" s="444">
        <v>12656</v>
      </c>
      <c r="J92" s="444">
        <v>13191</v>
      </c>
      <c r="K92" s="443" t="s">
        <v>4</v>
      </c>
    </row>
    <row r="93" spans="1:11" x14ac:dyDescent="0.35">
      <c r="A93" s="443" t="s">
        <v>63</v>
      </c>
      <c r="B93" s="444">
        <v>126039</v>
      </c>
      <c r="C93" s="444">
        <v>62312</v>
      </c>
      <c r="D93" s="444">
        <v>63727</v>
      </c>
      <c r="E93" s="444">
        <v>126145</v>
      </c>
      <c r="F93" s="444">
        <v>62325</v>
      </c>
      <c r="G93" s="444">
        <v>63820</v>
      </c>
      <c r="H93" s="444">
        <v>124310</v>
      </c>
      <c r="I93" s="444">
        <v>61446</v>
      </c>
      <c r="J93" s="444">
        <v>62864</v>
      </c>
      <c r="K93" s="443" t="s">
        <v>381</v>
      </c>
    </row>
    <row r="94" spans="1:11" x14ac:dyDescent="0.35">
      <c r="A94" s="443" t="s">
        <v>466</v>
      </c>
      <c r="B94" s="444">
        <v>3861</v>
      </c>
      <c r="C94" s="444">
        <v>2085</v>
      </c>
      <c r="D94" s="444">
        <v>1776</v>
      </c>
      <c r="E94" s="444">
        <v>3867</v>
      </c>
      <c r="F94" s="444">
        <v>2077</v>
      </c>
      <c r="G94" s="444">
        <v>1790</v>
      </c>
      <c r="H94" s="444">
        <v>3729</v>
      </c>
      <c r="I94" s="444">
        <v>2017</v>
      </c>
      <c r="J94" s="444">
        <v>1712</v>
      </c>
      <c r="K94" s="443" t="s">
        <v>465</v>
      </c>
    </row>
    <row r="95" spans="1:11" x14ac:dyDescent="0.35">
      <c r="A95" s="443" t="s">
        <v>464</v>
      </c>
      <c r="B95" s="444">
        <v>4255</v>
      </c>
      <c r="C95" s="444">
        <v>2035</v>
      </c>
      <c r="D95" s="444">
        <v>2220</v>
      </c>
      <c r="E95" s="444">
        <v>4233</v>
      </c>
      <c r="F95" s="444">
        <v>2025</v>
      </c>
      <c r="G95" s="444">
        <v>2208</v>
      </c>
      <c r="H95" s="444">
        <v>4156</v>
      </c>
      <c r="I95" s="444">
        <v>1975</v>
      </c>
      <c r="J95" s="444">
        <v>2181</v>
      </c>
      <c r="K95" s="443" t="s">
        <v>463</v>
      </c>
    </row>
    <row r="96" spans="1:11" x14ac:dyDescent="0.35">
      <c r="A96" s="443" t="s">
        <v>462</v>
      </c>
      <c r="B96" s="444">
        <v>17768</v>
      </c>
      <c r="C96" s="444">
        <v>8373</v>
      </c>
      <c r="D96" s="444">
        <v>9395</v>
      </c>
      <c r="E96" s="444">
        <v>17622</v>
      </c>
      <c r="F96" s="444">
        <v>8278</v>
      </c>
      <c r="G96" s="444">
        <v>9344</v>
      </c>
      <c r="H96" s="444">
        <v>16686</v>
      </c>
      <c r="I96" s="444">
        <v>7868</v>
      </c>
      <c r="J96" s="444">
        <v>8818</v>
      </c>
      <c r="K96" s="443" t="s">
        <v>461</v>
      </c>
    </row>
    <row r="97" spans="1:11" x14ac:dyDescent="0.35">
      <c r="A97" s="443" t="s">
        <v>460</v>
      </c>
      <c r="B97" s="444">
        <v>13270</v>
      </c>
      <c r="C97" s="444">
        <v>6665</v>
      </c>
      <c r="D97" s="444">
        <v>6605</v>
      </c>
      <c r="E97" s="444">
        <v>13258</v>
      </c>
      <c r="F97" s="444">
        <v>6647</v>
      </c>
      <c r="G97" s="444">
        <v>6611</v>
      </c>
      <c r="H97" s="444">
        <v>13267</v>
      </c>
      <c r="I97" s="444">
        <v>6638</v>
      </c>
      <c r="J97" s="444">
        <v>6629</v>
      </c>
      <c r="K97" s="443" t="s">
        <v>459</v>
      </c>
    </row>
    <row r="98" spans="1:11" x14ac:dyDescent="0.35">
      <c r="A98" s="443" t="s">
        <v>5</v>
      </c>
      <c r="B98" s="444">
        <v>86885</v>
      </c>
      <c r="C98" s="444">
        <v>43154</v>
      </c>
      <c r="D98" s="444">
        <v>43731</v>
      </c>
      <c r="E98" s="444">
        <v>87165</v>
      </c>
      <c r="F98" s="444">
        <v>43298</v>
      </c>
      <c r="G98" s="444">
        <v>43867</v>
      </c>
      <c r="H98" s="444">
        <v>86472</v>
      </c>
      <c r="I98" s="444">
        <v>42948</v>
      </c>
      <c r="J98" s="444">
        <v>43524</v>
      </c>
      <c r="K98" s="443" t="s">
        <v>4</v>
      </c>
    </row>
    <row r="99" spans="1:11" x14ac:dyDescent="0.35">
      <c r="A99" s="443" t="s">
        <v>53</v>
      </c>
      <c r="B99" s="444">
        <v>196140</v>
      </c>
      <c r="C99" s="444">
        <v>96832</v>
      </c>
      <c r="D99" s="444">
        <v>99308</v>
      </c>
      <c r="E99" s="444">
        <v>196888</v>
      </c>
      <c r="F99" s="444">
        <v>96991</v>
      </c>
      <c r="G99" s="444">
        <v>99897</v>
      </c>
      <c r="H99" s="444">
        <v>196811</v>
      </c>
      <c r="I99" s="444">
        <v>96753</v>
      </c>
      <c r="J99" s="444">
        <v>100058</v>
      </c>
      <c r="K99" s="443" t="s">
        <v>380</v>
      </c>
    </row>
    <row r="100" spans="1:11" x14ac:dyDescent="0.35">
      <c r="A100" s="443" t="s">
        <v>458</v>
      </c>
      <c r="B100" s="444">
        <v>34520</v>
      </c>
      <c r="C100" s="444">
        <v>16351</v>
      </c>
      <c r="D100" s="444">
        <v>18169</v>
      </c>
      <c r="E100" s="444">
        <v>34150</v>
      </c>
      <c r="F100" s="444">
        <v>16166</v>
      </c>
      <c r="G100" s="444">
        <v>17984</v>
      </c>
      <c r="H100" s="444">
        <v>33700</v>
      </c>
      <c r="I100" s="444">
        <v>15887</v>
      </c>
      <c r="J100" s="444">
        <v>17813</v>
      </c>
      <c r="K100" s="443" t="s">
        <v>457</v>
      </c>
    </row>
    <row r="101" spans="1:11" x14ac:dyDescent="0.35">
      <c r="A101" s="443" t="s">
        <v>456</v>
      </c>
      <c r="B101" s="444">
        <v>5066</v>
      </c>
      <c r="C101" s="444">
        <v>2487</v>
      </c>
      <c r="D101" s="444">
        <v>2579</v>
      </c>
      <c r="E101" s="444">
        <v>5072</v>
      </c>
      <c r="F101" s="444">
        <v>2486</v>
      </c>
      <c r="G101" s="444">
        <v>2586</v>
      </c>
      <c r="H101" s="444">
        <v>5021</v>
      </c>
      <c r="I101" s="444">
        <v>2462</v>
      </c>
      <c r="J101" s="444">
        <v>2559</v>
      </c>
      <c r="K101" s="443" t="s">
        <v>455</v>
      </c>
    </row>
    <row r="102" spans="1:11" x14ac:dyDescent="0.35">
      <c r="A102" s="443" t="s">
        <v>454</v>
      </c>
      <c r="B102" s="444">
        <v>11413</v>
      </c>
      <c r="C102" s="444">
        <v>5632</v>
      </c>
      <c r="D102" s="444">
        <v>5781</v>
      </c>
      <c r="E102" s="444">
        <v>11410</v>
      </c>
      <c r="F102" s="444">
        <v>5621</v>
      </c>
      <c r="G102" s="444">
        <v>5789</v>
      </c>
      <c r="H102" s="444">
        <v>11431</v>
      </c>
      <c r="I102" s="444">
        <v>5627</v>
      </c>
      <c r="J102" s="444">
        <v>5804</v>
      </c>
      <c r="K102" s="443" t="s">
        <v>453</v>
      </c>
    </row>
    <row r="103" spans="1:11" x14ac:dyDescent="0.35">
      <c r="A103" s="443" t="s">
        <v>452</v>
      </c>
      <c r="B103" s="444">
        <v>13002</v>
      </c>
      <c r="C103" s="444">
        <v>6481</v>
      </c>
      <c r="D103" s="444">
        <v>6521</v>
      </c>
      <c r="E103" s="444">
        <v>13178</v>
      </c>
      <c r="F103" s="444">
        <v>6572</v>
      </c>
      <c r="G103" s="444">
        <v>6606</v>
      </c>
      <c r="H103" s="444">
        <v>13275</v>
      </c>
      <c r="I103" s="444">
        <v>6599</v>
      </c>
      <c r="J103" s="444">
        <v>6676</v>
      </c>
      <c r="K103" s="443" t="s">
        <v>451</v>
      </c>
    </row>
    <row r="104" spans="1:11" x14ac:dyDescent="0.35">
      <c r="A104" s="443" t="s">
        <v>450</v>
      </c>
      <c r="B104" s="444">
        <v>8789</v>
      </c>
      <c r="C104" s="444">
        <v>4383</v>
      </c>
      <c r="D104" s="444">
        <v>4406</v>
      </c>
      <c r="E104" s="444">
        <v>8830</v>
      </c>
      <c r="F104" s="444">
        <v>4383</v>
      </c>
      <c r="G104" s="444">
        <v>4447</v>
      </c>
      <c r="H104" s="444">
        <v>8965</v>
      </c>
      <c r="I104" s="444">
        <v>4471</v>
      </c>
      <c r="J104" s="444">
        <v>4494</v>
      </c>
      <c r="K104" s="443" t="s">
        <v>449</v>
      </c>
    </row>
    <row r="105" spans="1:11" x14ac:dyDescent="0.35">
      <c r="A105" s="443" t="s">
        <v>5</v>
      </c>
      <c r="B105" s="444">
        <v>123350</v>
      </c>
      <c r="C105" s="444">
        <v>61498</v>
      </c>
      <c r="D105" s="444">
        <v>61852</v>
      </c>
      <c r="E105" s="444">
        <v>124248</v>
      </c>
      <c r="F105" s="444">
        <v>61763</v>
      </c>
      <c r="G105" s="444">
        <v>62485</v>
      </c>
      <c r="H105" s="444">
        <v>124419</v>
      </c>
      <c r="I105" s="444">
        <v>61707</v>
      </c>
      <c r="J105" s="444">
        <v>62712</v>
      </c>
      <c r="K105" s="443" t="s">
        <v>4</v>
      </c>
    </row>
    <row r="106" spans="1:11" x14ac:dyDescent="0.35">
      <c r="A106" s="443" t="s">
        <v>41</v>
      </c>
      <c r="B106" s="444">
        <v>60892</v>
      </c>
      <c r="C106" s="444">
        <v>30303</v>
      </c>
      <c r="D106" s="444">
        <v>30589</v>
      </c>
      <c r="E106" s="444">
        <v>60976</v>
      </c>
      <c r="F106" s="444">
        <v>30305</v>
      </c>
      <c r="G106" s="444">
        <v>30671</v>
      </c>
      <c r="H106" s="444">
        <v>60793</v>
      </c>
      <c r="I106" s="444">
        <v>30150</v>
      </c>
      <c r="J106" s="444">
        <v>30643</v>
      </c>
      <c r="K106" s="443" t="s">
        <v>379</v>
      </c>
    </row>
    <row r="107" spans="1:11" x14ac:dyDescent="0.35">
      <c r="A107" s="443" t="s">
        <v>39</v>
      </c>
      <c r="B107" s="444">
        <v>37274</v>
      </c>
      <c r="C107" s="444">
        <v>18554</v>
      </c>
      <c r="D107" s="444">
        <v>18720</v>
      </c>
      <c r="E107" s="444">
        <v>37186</v>
      </c>
      <c r="F107" s="444">
        <v>18530</v>
      </c>
      <c r="G107" s="444">
        <v>18656</v>
      </c>
      <c r="H107" s="444">
        <v>36835</v>
      </c>
      <c r="I107" s="444">
        <v>18330</v>
      </c>
      <c r="J107" s="444">
        <v>18505</v>
      </c>
      <c r="K107" s="443" t="s">
        <v>378</v>
      </c>
    </row>
    <row r="108" spans="1:11" x14ac:dyDescent="0.35">
      <c r="A108" s="443" t="s">
        <v>37</v>
      </c>
      <c r="B108" s="444">
        <v>25591</v>
      </c>
      <c r="C108" s="444">
        <v>12535</v>
      </c>
      <c r="D108" s="444">
        <v>13056</v>
      </c>
      <c r="E108" s="444">
        <v>25458</v>
      </c>
      <c r="F108" s="444">
        <v>12482</v>
      </c>
      <c r="G108" s="444">
        <v>12976</v>
      </c>
      <c r="H108" s="444">
        <v>25237</v>
      </c>
      <c r="I108" s="444">
        <v>12347</v>
      </c>
      <c r="J108" s="444">
        <v>12890</v>
      </c>
      <c r="K108" s="443" t="s">
        <v>377</v>
      </c>
    </row>
    <row r="109" spans="1:11" x14ac:dyDescent="0.35">
      <c r="A109" s="443" t="s">
        <v>448</v>
      </c>
      <c r="B109" s="444">
        <v>4425</v>
      </c>
      <c r="C109" s="444">
        <v>2163</v>
      </c>
      <c r="D109" s="444">
        <v>2262</v>
      </c>
      <c r="E109" s="444">
        <v>4392</v>
      </c>
      <c r="F109" s="444">
        <v>2148</v>
      </c>
      <c r="G109" s="444">
        <v>2244</v>
      </c>
      <c r="H109" s="444">
        <v>4318</v>
      </c>
      <c r="I109" s="444">
        <v>2104</v>
      </c>
      <c r="J109" s="444">
        <v>2214</v>
      </c>
      <c r="K109" s="443" t="s">
        <v>447</v>
      </c>
    </row>
    <row r="110" spans="1:11" x14ac:dyDescent="0.35">
      <c r="A110" s="443" t="s">
        <v>5</v>
      </c>
      <c r="B110" s="444">
        <v>21166</v>
      </c>
      <c r="C110" s="444">
        <v>10372</v>
      </c>
      <c r="D110" s="444">
        <v>10794</v>
      </c>
      <c r="E110" s="444">
        <v>21066</v>
      </c>
      <c r="F110" s="444">
        <v>10334</v>
      </c>
      <c r="G110" s="444">
        <v>10732</v>
      </c>
      <c r="H110" s="444">
        <v>20919</v>
      </c>
      <c r="I110" s="444">
        <v>10243</v>
      </c>
      <c r="J110" s="444">
        <v>10676</v>
      </c>
      <c r="K110" s="443" t="s">
        <v>4</v>
      </c>
    </row>
    <row r="111" spans="1:11" x14ac:dyDescent="0.35">
      <c r="A111" s="443" t="s">
        <v>33</v>
      </c>
      <c r="B111" s="444">
        <v>45133</v>
      </c>
      <c r="C111" s="444">
        <v>22415</v>
      </c>
      <c r="D111" s="444">
        <v>22718</v>
      </c>
      <c r="E111" s="444">
        <v>45205</v>
      </c>
      <c r="F111" s="444">
        <v>22485</v>
      </c>
      <c r="G111" s="444">
        <v>22720</v>
      </c>
      <c r="H111" s="444">
        <v>45282</v>
      </c>
      <c r="I111" s="444">
        <v>22529</v>
      </c>
      <c r="J111" s="444">
        <v>22753</v>
      </c>
      <c r="K111" s="443" t="s">
        <v>372</v>
      </c>
    </row>
    <row r="112" spans="1:11" x14ac:dyDescent="0.35">
      <c r="A112" s="443" t="s">
        <v>446</v>
      </c>
      <c r="B112" s="444">
        <v>2000</v>
      </c>
      <c r="C112" s="444">
        <v>944</v>
      </c>
      <c r="D112" s="444">
        <v>1056</v>
      </c>
      <c r="E112" s="444">
        <v>1965</v>
      </c>
      <c r="F112" s="444">
        <v>931</v>
      </c>
      <c r="G112" s="444">
        <v>1034</v>
      </c>
      <c r="H112" s="444">
        <v>1933</v>
      </c>
      <c r="I112" s="444">
        <v>910</v>
      </c>
      <c r="J112" s="444">
        <v>1023</v>
      </c>
      <c r="K112" s="443" t="s">
        <v>445</v>
      </c>
    </row>
    <row r="113" spans="1:11" x14ac:dyDescent="0.35">
      <c r="A113" s="443" t="s">
        <v>5</v>
      </c>
      <c r="B113" s="444">
        <v>43133</v>
      </c>
      <c r="C113" s="444">
        <v>21471</v>
      </c>
      <c r="D113" s="444">
        <v>21662</v>
      </c>
      <c r="E113" s="444">
        <v>43240</v>
      </c>
      <c r="F113" s="444">
        <v>21554</v>
      </c>
      <c r="G113" s="444">
        <v>21686</v>
      </c>
      <c r="H113" s="444">
        <v>43349</v>
      </c>
      <c r="I113" s="444">
        <v>21619</v>
      </c>
      <c r="J113" s="444">
        <v>21730</v>
      </c>
      <c r="K113" s="443" t="s">
        <v>4</v>
      </c>
    </row>
    <row r="114" spans="1:11" x14ac:dyDescent="0.35">
      <c r="A114" s="443" t="s">
        <v>29</v>
      </c>
      <c r="B114" s="444">
        <v>25167</v>
      </c>
      <c r="C114" s="444">
        <v>12715</v>
      </c>
      <c r="D114" s="444">
        <v>12452</v>
      </c>
      <c r="E114" s="444">
        <v>25222</v>
      </c>
      <c r="F114" s="444">
        <v>12730</v>
      </c>
      <c r="G114" s="444">
        <v>12492</v>
      </c>
      <c r="H114" s="444">
        <v>25305</v>
      </c>
      <c r="I114" s="444">
        <v>12771</v>
      </c>
      <c r="J114" s="444">
        <v>12534</v>
      </c>
      <c r="K114" s="443" t="s">
        <v>409</v>
      </c>
    </row>
    <row r="115" spans="1:11" x14ac:dyDescent="0.35">
      <c r="A115" s="443" t="s">
        <v>27</v>
      </c>
      <c r="B115" s="444">
        <v>28067</v>
      </c>
      <c r="C115" s="444">
        <v>14124</v>
      </c>
      <c r="D115" s="444">
        <v>13943</v>
      </c>
      <c r="E115" s="444">
        <v>27963</v>
      </c>
      <c r="F115" s="444">
        <v>14070</v>
      </c>
      <c r="G115" s="444">
        <v>13893</v>
      </c>
      <c r="H115" s="444">
        <v>27837</v>
      </c>
      <c r="I115" s="444">
        <v>13987</v>
      </c>
      <c r="J115" s="444">
        <v>13850</v>
      </c>
      <c r="K115" s="443" t="s">
        <v>408</v>
      </c>
    </row>
    <row r="116" spans="1:11" x14ac:dyDescent="0.35">
      <c r="A116" s="443" t="s">
        <v>444</v>
      </c>
      <c r="B116" s="444">
        <v>8158</v>
      </c>
      <c r="C116" s="444">
        <v>4044</v>
      </c>
      <c r="D116" s="444">
        <v>4114</v>
      </c>
      <c r="E116" s="444">
        <v>8122</v>
      </c>
      <c r="F116" s="444">
        <v>4026</v>
      </c>
      <c r="G116" s="444">
        <v>4096</v>
      </c>
      <c r="H116" s="444">
        <v>8131</v>
      </c>
      <c r="I116" s="444">
        <v>4036</v>
      </c>
      <c r="J116" s="444">
        <v>4095</v>
      </c>
      <c r="K116" s="443" t="s">
        <v>443</v>
      </c>
    </row>
    <row r="117" spans="1:11" x14ac:dyDescent="0.35">
      <c r="A117" s="443" t="s">
        <v>5</v>
      </c>
      <c r="B117" s="444">
        <v>19909</v>
      </c>
      <c r="C117" s="444">
        <v>10080</v>
      </c>
      <c r="D117" s="444">
        <v>9829</v>
      </c>
      <c r="E117" s="444">
        <v>19841</v>
      </c>
      <c r="F117" s="444">
        <v>10044</v>
      </c>
      <c r="G117" s="444">
        <v>9797</v>
      </c>
      <c r="H117" s="444">
        <v>19706</v>
      </c>
      <c r="I117" s="444">
        <v>9951</v>
      </c>
      <c r="J117" s="444">
        <v>9755</v>
      </c>
      <c r="K117" s="443" t="s">
        <v>4</v>
      </c>
    </row>
    <row r="118" spans="1:11" x14ac:dyDescent="0.35">
      <c r="A118" s="443" t="s">
        <v>23</v>
      </c>
      <c r="B118" s="444">
        <v>41806</v>
      </c>
      <c r="C118" s="444">
        <v>20719</v>
      </c>
      <c r="D118" s="444">
        <v>21087</v>
      </c>
      <c r="E118" s="444">
        <v>41828</v>
      </c>
      <c r="F118" s="444">
        <v>20736</v>
      </c>
      <c r="G118" s="444">
        <v>21092</v>
      </c>
      <c r="H118" s="444">
        <v>40732</v>
      </c>
      <c r="I118" s="444">
        <v>20197</v>
      </c>
      <c r="J118" s="444">
        <v>20535</v>
      </c>
      <c r="K118" s="443" t="s">
        <v>407</v>
      </c>
    </row>
    <row r="119" spans="1:11" x14ac:dyDescent="0.35">
      <c r="A119" s="443" t="s">
        <v>442</v>
      </c>
      <c r="B119" s="444">
        <v>4256</v>
      </c>
      <c r="C119" s="444">
        <v>2076</v>
      </c>
      <c r="D119" s="444">
        <v>2180</v>
      </c>
      <c r="E119" s="444">
        <v>4258</v>
      </c>
      <c r="F119" s="444">
        <v>2077</v>
      </c>
      <c r="G119" s="444">
        <v>2181</v>
      </c>
      <c r="H119" s="444">
        <v>4084</v>
      </c>
      <c r="I119" s="444">
        <v>1999</v>
      </c>
      <c r="J119" s="444">
        <v>2085</v>
      </c>
      <c r="K119" s="443" t="s">
        <v>441</v>
      </c>
    </row>
    <row r="120" spans="1:11" x14ac:dyDescent="0.35">
      <c r="A120" s="443" t="s">
        <v>5</v>
      </c>
      <c r="B120" s="444">
        <v>37550</v>
      </c>
      <c r="C120" s="444">
        <v>18643</v>
      </c>
      <c r="D120" s="444">
        <v>18907</v>
      </c>
      <c r="E120" s="444">
        <v>37570</v>
      </c>
      <c r="F120" s="444">
        <v>18659</v>
      </c>
      <c r="G120" s="444">
        <v>18911</v>
      </c>
      <c r="H120" s="444">
        <v>36648</v>
      </c>
      <c r="I120" s="444">
        <v>18198</v>
      </c>
      <c r="J120" s="444">
        <v>18450</v>
      </c>
      <c r="K120" s="443" t="s">
        <v>4</v>
      </c>
    </row>
    <row r="121" spans="1:11" x14ac:dyDescent="0.35">
      <c r="A121" s="443" t="s">
        <v>19</v>
      </c>
      <c r="B121" s="444">
        <v>32796</v>
      </c>
      <c r="C121" s="444">
        <v>16310</v>
      </c>
      <c r="D121" s="444">
        <v>16486</v>
      </c>
      <c r="E121" s="444">
        <v>32755</v>
      </c>
      <c r="F121" s="444">
        <v>16310</v>
      </c>
      <c r="G121" s="444">
        <v>16445</v>
      </c>
      <c r="H121" s="444">
        <v>32702</v>
      </c>
      <c r="I121" s="444">
        <v>16259</v>
      </c>
      <c r="J121" s="444">
        <v>16443</v>
      </c>
      <c r="K121" s="443" t="s">
        <v>406</v>
      </c>
    </row>
    <row r="122" spans="1:11" x14ac:dyDescent="0.35">
      <c r="A122" s="443" t="s">
        <v>440</v>
      </c>
      <c r="B122" s="444">
        <v>4659</v>
      </c>
      <c r="C122" s="444">
        <v>2307</v>
      </c>
      <c r="D122" s="444">
        <v>2352</v>
      </c>
      <c r="E122" s="444">
        <v>4637</v>
      </c>
      <c r="F122" s="444">
        <v>2301</v>
      </c>
      <c r="G122" s="444">
        <v>2336</v>
      </c>
      <c r="H122" s="444">
        <v>4623</v>
      </c>
      <c r="I122" s="444">
        <v>2288</v>
      </c>
      <c r="J122" s="444">
        <v>2335</v>
      </c>
      <c r="K122" s="443" t="s">
        <v>439</v>
      </c>
    </row>
    <row r="123" spans="1:11" x14ac:dyDescent="0.35">
      <c r="A123" s="443" t="s">
        <v>5</v>
      </c>
      <c r="B123" s="444">
        <v>28137</v>
      </c>
      <c r="C123" s="444">
        <v>14003</v>
      </c>
      <c r="D123" s="444">
        <v>14134</v>
      </c>
      <c r="E123" s="444">
        <v>28118</v>
      </c>
      <c r="F123" s="444">
        <v>14009</v>
      </c>
      <c r="G123" s="444">
        <v>14109</v>
      </c>
      <c r="H123" s="444">
        <v>28079</v>
      </c>
      <c r="I123" s="444">
        <v>13971</v>
      </c>
      <c r="J123" s="444">
        <v>14108</v>
      </c>
      <c r="K123" s="443" t="s">
        <v>4</v>
      </c>
    </row>
    <row r="124" spans="1:11" x14ac:dyDescent="0.35">
      <c r="A124" s="443" t="s">
        <v>15</v>
      </c>
      <c r="B124" s="444">
        <v>24553</v>
      </c>
      <c r="C124" s="444">
        <v>12225</v>
      </c>
      <c r="D124" s="444">
        <v>12328</v>
      </c>
      <c r="E124" s="444">
        <v>24532</v>
      </c>
      <c r="F124" s="444">
        <v>12223</v>
      </c>
      <c r="G124" s="444">
        <v>12309</v>
      </c>
      <c r="H124" s="444">
        <v>24038</v>
      </c>
      <c r="I124" s="444">
        <v>11971</v>
      </c>
      <c r="J124" s="444">
        <v>12067</v>
      </c>
      <c r="K124" s="443" t="s">
        <v>14</v>
      </c>
    </row>
    <row r="125" spans="1:11" x14ac:dyDescent="0.35">
      <c r="A125" s="443" t="s">
        <v>438</v>
      </c>
      <c r="B125" s="444">
        <v>2498</v>
      </c>
      <c r="C125" s="444">
        <v>1229</v>
      </c>
      <c r="D125" s="444">
        <v>1269</v>
      </c>
      <c r="E125" s="444">
        <v>2495</v>
      </c>
      <c r="F125" s="444">
        <v>1237</v>
      </c>
      <c r="G125" s="444">
        <v>1258</v>
      </c>
      <c r="H125" s="444">
        <v>2470</v>
      </c>
      <c r="I125" s="444">
        <v>1229</v>
      </c>
      <c r="J125" s="444">
        <v>1241</v>
      </c>
      <c r="K125" s="443" t="s">
        <v>437</v>
      </c>
    </row>
    <row r="126" spans="1:11" x14ac:dyDescent="0.35">
      <c r="A126" s="443" t="s">
        <v>5</v>
      </c>
      <c r="B126" s="444">
        <v>22055</v>
      </c>
      <c r="C126" s="444">
        <v>10996</v>
      </c>
      <c r="D126" s="444">
        <v>11059</v>
      </c>
      <c r="E126" s="444">
        <v>22037</v>
      </c>
      <c r="F126" s="444">
        <v>10986</v>
      </c>
      <c r="G126" s="444">
        <v>11051</v>
      </c>
      <c r="H126" s="444">
        <v>21568</v>
      </c>
      <c r="I126" s="444">
        <v>10742</v>
      </c>
      <c r="J126" s="444">
        <v>10826</v>
      </c>
      <c r="K126" s="443" t="s">
        <v>4</v>
      </c>
    </row>
    <row r="127" spans="1:11" x14ac:dyDescent="0.35">
      <c r="A127" s="443" t="s">
        <v>11</v>
      </c>
      <c r="B127" s="444">
        <v>24180</v>
      </c>
      <c r="C127" s="444">
        <v>12027</v>
      </c>
      <c r="D127" s="444">
        <v>12153</v>
      </c>
      <c r="E127" s="444">
        <v>24179</v>
      </c>
      <c r="F127" s="444">
        <v>12017</v>
      </c>
      <c r="G127" s="444">
        <v>12162</v>
      </c>
      <c r="H127" s="444">
        <v>23768</v>
      </c>
      <c r="I127" s="444">
        <v>11834</v>
      </c>
      <c r="J127" s="444">
        <v>11934</v>
      </c>
      <c r="K127" s="443" t="s">
        <v>10</v>
      </c>
    </row>
    <row r="128" spans="1:11" x14ac:dyDescent="0.35">
      <c r="A128" s="443" t="s">
        <v>436</v>
      </c>
      <c r="B128" s="444">
        <v>3768</v>
      </c>
      <c r="C128" s="444">
        <v>1865</v>
      </c>
      <c r="D128" s="444">
        <v>1903</v>
      </c>
      <c r="E128" s="444">
        <v>3727</v>
      </c>
      <c r="F128" s="444">
        <v>1843</v>
      </c>
      <c r="G128" s="444">
        <v>1884</v>
      </c>
      <c r="H128" s="444">
        <v>3629</v>
      </c>
      <c r="I128" s="444">
        <v>1791</v>
      </c>
      <c r="J128" s="444">
        <v>1838</v>
      </c>
      <c r="K128" s="443" t="s">
        <v>435</v>
      </c>
    </row>
    <row r="129" spans="1:11" x14ac:dyDescent="0.35">
      <c r="A129" s="443" t="s">
        <v>5</v>
      </c>
      <c r="B129" s="444">
        <v>20412</v>
      </c>
      <c r="C129" s="444">
        <v>10162</v>
      </c>
      <c r="D129" s="444">
        <v>10250</v>
      </c>
      <c r="E129" s="444">
        <v>20452</v>
      </c>
      <c r="F129" s="444">
        <v>10174</v>
      </c>
      <c r="G129" s="444">
        <v>10278</v>
      </c>
      <c r="H129" s="444">
        <v>20139</v>
      </c>
      <c r="I129" s="444">
        <v>10043</v>
      </c>
      <c r="J129" s="444">
        <v>10096</v>
      </c>
      <c r="K129" s="443" t="s">
        <v>4</v>
      </c>
    </row>
    <row r="130" spans="1:11" x14ac:dyDescent="0.35">
      <c r="A130" s="443" t="s">
        <v>7</v>
      </c>
      <c r="B130" s="444">
        <v>35964</v>
      </c>
      <c r="C130" s="444">
        <v>17583</v>
      </c>
      <c r="D130" s="444">
        <v>18381</v>
      </c>
      <c r="E130" s="444">
        <v>36048</v>
      </c>
      <c r="F130" s="444">
        <v>17617</v>
      </c>
      <c r="G130" s="444">
        <v>18431</v>
      </c>
      <c r="H130" s="444">
        <v>36013</v>
      </c>
      <c r="I130" s="444">
        <v>17574</v>
      </c>
      <c r="J130" s="444">
        <v>18439</v>
      </c>
      <c r="K130" s="443" t="s">
        <v>6</v>
      </c>
    </row>
    <row r="131" spans="1:11" x14ac:dyDescent="0.35">
      <c r="A131" s="443" t="s">
        <v>434</v>
      </c>
      <c r="B131" s="444">
        <v>5020</v>
      </c>
      <c r="C131" s="444">
        <v>2416</v>
      </c>
      <c r="D131" s="444">
        <v>2604</v>
      </c>
      <c r="E131" s="444">
        <v>5048</v>
      </c>
      <c r="F131" s="444">
        <v>2440</v>
      </c>
      <c r="G131" s="444">
        <v>2608</v>
      </c>
      <c r="H131" s="444">
        <v>5021</v>
      </c>
      <c r="I131" s="444">
        <v>2418</v>
      </c>
      <c r="J131" s="444">
        <v>2603</v>
      </c>
      <c r="K131" s="443" t="s">
        <v>2</v>
      </c>
    </row>
    <row r="132" spans="1:11" x14ac:dyDescent="0.35">
      <c r="A132" s="443" t="s">
        <v>5</v>
      </c>
      <c r="B132" s="444">
        <v>30944</v>
      </c>
      <c r="C132" s="444">
        <v>15167</v>
      </c>
      <c r="D132" s="444">
        <v>15777</v>
      </c>
      <c r="E132" s="444">
        <v>31000</v>
      </c>
      <c r="F132" s="444">
        <v>15177</v>
      </c>
      <c r="G132" s="444">
        <v>15823</v>
      </c>
      <c r="H132" s="444">
        <v>30992</v>
      </c>
      <c r="I132" s="444">
        <v>15156</v>
      </c>
      <c r="J132" s="444">
        <v>15836</v>
      </c>
      <c r="K132" s="443" t="s">
        <v>4</v>
      </c>
    </row>
    <row r="133" spans="1:11" s="442" customFormat="1" x14ac:dyDescent="0.35">
      <c r="A133" s="442" t="s">
        <v>405</v>
      </c>
      <c r="H133" s="442" t="s">
        <v>619</v>
      </c>
    </row>
  </sheetData>
  <mergeCells count="5">
    <mergeCell ref="K3:K5"/>
    <mergeCell ref="B3:D3"/>
    <mergeCell ref="E3:G3"/>
    <mergeCell ref="H3:J3"/>
    <mergeCell ref="A3:A5"/>
  </mergeCells>
  <pageMargins left="0.31496062992125984" right="0" top="0.55118110236220474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6</vt:i4>
      </vt:variant>
    </vt:vector>
  </HeadingPairs>
  <TitlesOfParts>
    <vt:vector size="24" baseType="lpstr">
      <vt:lpstr>7.1 รวม พ.ศ.  2563 </vt:lpstr>
      <vt:lpstr>7.1 รวม  ชาย  พ.ศ.2563 </vt:lpstr>
      <vt:lpstr>7.1 รวม หญิง  พ.ศ.2563</vt:lpstr>
      <vt:lpstr>T-1.3พ.ศ.2562</vt:lpstr>
      <vt:lpstr>T-1.1 2563</vt:lpstr>
      <vt:lpstr>T- 1.22563</vt:lpstr>
      <vt:lpstr>T-1.1 2562  </vt:lpstr>
      <vt:lpstr>T-1.2 2562</vt:lpstr>
      <vt:lpstr>T-1.2</vt:lpstr>
      <vt:lpstr>T-1.4 พ.ศ. 2563</vt:lpstr>
      <vt:lpstr>T-1.4</vt:lpstr>
      <vt:lpstr>T-1.4 พ.ศ. 2562</vt:lpstr>
      <vt:lpstr>T-1.5พ.ศ. 2562</vt:lpstr>
      <vt:lpstr>T-1.10 พ.ศ. 2557 -2562</vt:lpstr>
      <vt:lpstr>ชาย หญิง และบ้าน</vt:lpstr>
      <vt:lpstr>T-1.6 พ.ศ. 2562</vt:lpstr>
      <vt:lpstr>Sheet1</vt:lpstr>
      <vt:lpstr>Sheet4</vt:lpstr>
      <vt:lpstr>'7.1 รวม  ชาย  พ.ศ.2563 '!Print_Titles</vt:lpstr>
      <vt:lpstr>'7.1 รวม พ.ศ.  2563 '!Print_Titles</vt:lpstr>
      <vt:lpstr>'7.1 รวม หญิง  พ.ศ.2563'!Print_Titles</vt:lpstr>
      <vt:lpstr>'T- 1.22563'!Print_Titles</vt:lpstr>
      <vt:lpstr>'T-1.1 2563'!Print_Titles</vt:lpstr>
      <vt:lpstr>'T-1.2'!Print_Titles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1</cp:lastModifiedBy>
  <dcterms:created xsi:type="dcterms:W3CDTF">2021-09-27T09:31:51Z</dcterms:created>
  <dcterms:modified xsi:type="dcterms:W3CDTF">2021-09-27T10:10:54Z</dcterms:modified>
</cp:coreProperties>
</file>