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สำรวจการแรงงานนอกระบบ พ.ศ. 2557-2563\แรงงานนอกระบบ 2563 หนองบัวลำภู\แรงงานนอกระบบ 2563 จังหวัดหนองบัวลำภู\แรงงานนอกระบบ 2563 จังหวัดหนองบัวลำภู\"/>
    </mc:Choice>
  </mc:AlternateContent>
  <xr:revisionPtr revIDLastSave="0" documentId="13_ncr:1_{5D396C60-F1B9-4DBD-A9A5-00B38430C6D2}" xr6:coauthVersionLast="46" xr6:coauthVersionMax="46" xr10:uidLastSave="{00000000-0000-0000-0000-000000000000}"/>
  <bookViews>
    <workbookView xWindow="-120" yWindow="-120" windowWidth="21840" windowHeight="13140" xr2:uid="{00000000-000D-0000-FFFF-FFFF00000000}"/>
  </bookViews>
  <sheets>
    <sheet name="ตารางที่ 3" sheetId="1" r:id="rId1"/>
    <sheet name="Sheet2" sheetId="2" r:id="rId2"/>
    <sheet name="Sheet3" sheetId="3" r:id="rId3"/>
    <sheet name="Sheet4" sheetId="4" r:id="rId4"/>
  </sheets>
  <calcPr calcId="191029"/>
</workbook>
</file>

<file path=xl/calcChain.xml><?xml version="1.0" encoding="utf-8"?>
<calcChain xmlns="http://schemas.openxmlformats.org/spreadsheetml/2006/main">
  <c r="J28" i="1" l="1"/>
  <c r="B24" i="1"/>
  <c r="C24" i="1"/>
  <c r="D24" i="1"/>
  <c r="E24" i="1"/>
  <c r="F24" i="1"/>
  <c r="G24" i="1"/>
  <c r="H24" i="1"/>
  <c r="I24" i="1"/>
  <c r="J24" i="1"/>
  <c r="K24" i="1"/>
  <c r="L24" i="1"/>
  <c r="B26" i="1"/>
  <c r="C26" i="1"/>
  <c r="D26" i="1"/>
  <c r="E26" i="1"/>
  <c r="F26" i="1"/>
  <c r="G26" i="1"/>
  <c r="H26" i="1"/>
  <c r="I26" i="1"/>
  <c r="J26" i="1"/>
  <c r="K26" i="1"/>
  <c r="L26" i="1"/>
  <c r="B27" i="1"/>
  <c r="C27" i="1"/>
  <c r="D27" i="1"/>
  <c r="E27" i="1"/>
  <c r="F27" i="1"/>
  <c r="G27" i="1"/>
  <c r="H27" i="1"/>
  <c r="I27" i="1"/>
  <c r="B28" i="1"/>
  <c r="C28" i="1"/>
  <c r="D28" i="1"/>
  <c r="E28" i="1"/>
  <c r="F28" i="1"/>
  <c r="G28" i="1"/>
  <c r="H28" i="1"/>
  <c r="I28" i="1"/>
  <c r="K28" i="1"/>
  <c r="L28" i="1"/>
  <c r="B29" i="1"/>
  <c r="C29" i="1"/>
  <c r="D29" i="1"/>
  <c r="E29" i="1"/>
  <c r="F29" i="1"/>
  <c r="G29" i="1"/>
  <c r="H29" i="1"/>
  <c r="I29" i="1"/>
  <c r="J29" i="1"/>
  <c r="K29" i="1"/>
  <c r="L29" i="1"/>
  <c r="B31" i="1"/>
  <c r="C31" i="1"/>
  <c r="D31" i="1"/>
  <c r="E31" i="1"/>
  <c r="F31" i="1"/>
  <c r="G31" i="1"/>
  <c r="H31" i="1"/>
  <c r="I31" i="1"/>
  <c r="J31" i="1"/>
  <c r="K31" i="1"/>
  <c r="L31" i="1"/>
  <c r="B33" i="1"/>
  <c r="C33" i="1"/>
  <c r="D33" i="1"/>
  <c r="E33" i="1"/>
  <c r="F33" i="1"/>
  <c r="G33" i="1"/>
  <c r="H33" i="1"/>
  <c r="I33" i="1"/>
  <c r="J33" i="1"/>
  <c r="K33" i="1"/>
  <c r="B34" i="1"/>
  <c r="C34" i="1"/>
  <c r="D34" i="1"/>
  <c r="E34" i="1"/>
  <c r="F34" i="1"/>
  <c r="G34" i="1"/>
  <c r="H34" i="1"/>
  <c r="I34" i="1"/>
  <c r="J34" i="1"/>
  <c r="K34" i="1"/>
  <c r="L34" i="1"/>
  <c r="L23" i="1"/>
  <c r="K23" i="1"/>
  <c r="J23" i="1"/>
  <c r="H23" i="1"/>
  <c r="G23" i="1"/>
  <c r="F23" i="1"/>
  <c r="D23" i="1"/>
  <c r="C23" i="1"/>
  <c r="E23" i="1"/>
  <c r="I23" i="1"/>
  <c r="B23" i="1"/>
  <c r="E22" i="1" l="1"/>
  <c r="I22" i="1"/>
  <c r="F22" i="1" l="1"/>
  <c r="H22" i="1"/>
  <c r="C22" i="1"/>
  <c r="J22" i="1"/>
</calcChain>
</file>

<file path=xl/sharedStrings.xml><?xml version="1.0" encoding="utf-8"?>
<sst xmlns="http://schemas.openxmlformats.org/spreadsheetml/2006/main" count="72" uniqueCount="29">
  <si>
    <t>รวม</t>
  </si>
  <si>
    <t>แรงงานในระบบ</t>
  </si>
  <si>
    <t>แรงงานนอกระบบ</t>
  </si>
  <si>
    <t>ชาย</t>
  </si>
  <si>
    <t>หญิง</t>
  </si>
  <si>
    <t xml:space="preserve">ชาย  </t>
  </si>
  <si>
    <t xml:space="preserve">หญิง  </t>
  </si>
  <si>
    <t>ยอดรวม</t>
  </si>
  <si>
    <t>อาชีพ</t>
  </si>
  <si>
    <t>ร้อยละ</t>
  </si>
  <si>
    <t>จำนวน (คน)</t>
  </si>
  <si>
    <t xml:space="preserve">ตารางที่ 3  จำนวนและร้อยละผู้มีงานทำที่อยู่ในแรงงานในระบบและนอกระบบ จำแนกตามอาชีพ  </t>
  </si>
  <si>
    <t>-</t>
  </si>
  <si>
    <t>คนงานซึ่งมิได้จำแนกไว้ในหมวดอื่น</t>
  </si>
  <si>
    <t xml:space="preserve">ผู้บัญญัติกฎหมาย ข้าราชการระดับอาวุโสและผู้จัดการ  </t>
  </si>
  <si>
    <t>เสมียน</t>
  </si>
  <si>
    <t xml:space="preserve">พนักงานบริการและพนักงานในร้านค้า และตลาด </t>
  </si>
  <si>
    <t>ผู้ปฏิบัติงานที่มีฝีมือในด้านการเกษตร และการประมง</t>
  </si>
  <si>
    <t>ผู้ประกอบวิชาชีพด้านต่าง ๆ</t>
  </si>
  <si>
    <t xml:space="preserve">ผู้ประกอบวิชาชีพด้านเทคนิคสาขาต่าง ๆ  </t>
  </si>
  <si>
    <t xml:space="preserve">  และอาชีพที่เกี่ยวข้อง</t>
  </si>
  <si>
    <t>ผู้ปฏิบัติงานด้านความสามารถทางฝีมือ</t>
  </si>
  <si>
    <t xml:space="preserve">   และธุรกิจอื่น ๆ  ที่เกี่ยวข้อง</t>
  </si>
  <si>
    <t>ผู้ปฏิบัติการโรงงานและเครื่องจักรและผู้ปฏิบัติงาน</t>
  </si>
  <si>
    <t xml:space="preserve">   ด้านการประกอบ</t>
  </si>
  <si>
    <t>อาชีพขั้นพื้นฐานต่าง ๆ ในด้านการขายและการให้บริการ</t>
  </si>
  <si>
    <t>หนองบัวลำภู</t>
  </si>
  <si>
    <t xml:space="preserve">              และเพศ พ.ศ.  2563</t>
  </si>
  <si>
    <t>ที่มา: การสำรวจแรงงานนอกระบบ พ.ศ. 2563 สำนักงานสถิติจังหวัดหนองบัวลำภู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</si>
</sst>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.00_-;\-* #,##0.00_-;_-* &quot;-&quot;??_-;_-@_-"/>
    <numFmt numFmtId="188" formatCode="0.0"/>
    <numFmt numFmtId="189" formatCode="_-* #,##0_-;\-* #,##0_-;_-* &quot;-&quot;??_-;_-@_-"/>
  </numFmts>
  <fonts count="13" x14ac:knownFonts="1">
    <font>
      <sz val="16"/>
      <name val="CordiaUPC"/>
      <charset val="222"/>
    </font>
    <font>
      <sz val="8"/>
      <name val="CordiaUPC"/>
      <family val="2"/>
    </font>
    <font>
      <sz val="16"/>
      <name val="CordiaUPC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0"/>
      <name val="TH SarabunPSK"/>
      <family val="2"/>
    </font>
    <font>
      <b/>
      <sz val="14"/>
      <name val="TH SarabunPSK"/>
      <family val="2"/>
    </font>
    <font>
      <b/>
      <sz val="10"/>
      <name val="TH SarabunPSK"/>
      <family val="2"/>
    </font>
    <font>
      <b/>
      <sz val="15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87" fontId="2" fillId="0" borderId="0" applyFont="0" applyFill="0" applyBorder="0" applyAlignment="0" applyProtection="0"/>
  </cellStyleXfs>
  <cellXfs count="45">
    <xf numFmtId="0" fontId="0" fillId="0" borderId="0" xfId="0"/>
    <xf numFmtId="0" fontId="9" fillId="0" borderId="0" xfId="0" applyFont="1" applyBorder="1" applyAlignment="1">
      <alignment horizontal="left" wrapText="1"/>
    </xf>
    <xf numFmtId="0" fontId="5" fillId="0" borderId="0" xfId="0" applyFont="1" applyBorder="1" applyAlignment="1"/>
    <xf numFmtId="0" fontId="5" fillId="0" borderId="0" xfId="0" applyFont="1" applyAlignment="1"/>
    <xf numFmtId="0" fontId="4" fillId="0" borderId="0" xfId="0" applyFont="1" applyAlignment="1">
      <alignment horizontal="left"/>
    </xf>
    <xf numFmtId="0" fontId="8" fillId="0" borderId="3" xfId="0" applyFont="1" applyBorder="1" applyAlignment="1">
      <alignment horizontal="center"/>
    </xf>
    <xf numFmtId="0" fontId="7" fillId="0" borderId="0" xfId="0" applyFont="1" applyBorder="1" applyAlignment="1"/>
    <xf numFmtId="0" fontId="7" fillId="0" borderId="0" xfId="0" applyFont="1" applyAlignment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 wrapText="1"/>
    </xf>
    <xf numFmtId="0" fontId="9" fillId="0" borderId="0" xfId="0" applyFont="1" applyAlignment="1"/>
    <xf numFmtId="0" fontId="5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9" fillId="0" borderId="2" xfId="0" applyFont="1" applyBorder="1" applyAlignment="1">
      <alignment horizontal="left" wrapText="1"/>
    </xf>
    <xf numFmtId="188" fontId="11" fillId="0" borderId="2" xfId="0" applyNumberFormat="1" applyFont="1" applyBorder="1" applyAlignment="1">
      <alignment horizontal="right" wrapText="1"/>
    </xf>
    <xf numFmtId="188" fontId="10" fillId="0" borderId="2" xfId="0" applyNumberFormat="1" applyFont="1" applyBorder="1" applyAlignment="1">
      <alignment horizontal="right" wrapText="1"/>
    </xf>
    <xf numFmtId="188" fontId="11" fillId="0" borderId="0" xfId="0" applyNumberFormat="1" applyFont="1" applyBorder="1" applyAlignment="1">
      <alignment horizontal="right" wrapText="1"/>
    </xf>
    <xf numFmtId="188" fontId="10" fillId="0" borderId="0" xfId="0" applyNumberFormat="1" applyFont="1" applyBorder="1" applyAlignment="1">
      <alignment horizontal="right" wrapText="1"/>
    </xf>
    <xf numFmtId="0" fontId="9" fillId="0" borderId="0" xfId="0" applyFont="1" applyAlignment="1">
      <alignment horizontal="left"/>
    </xf>
    <xf numFmtId="0" fontId="6" fillId="0" borderId="0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189" fontId="12" fillId="0" borderId="0" xfId="1" applyNumberFormat="1" applyFont="1" applyAlignment="1">
      <alignment horizontal="center" vertical="center"/>
    </xf>
    <xf numFmtId="189" fontId="3" fillId="0" borderId="0" xfId="1" applyNumberFormat="1" applyFont="1" applyBorder="1" applyAlignment="1">
      <alignment horizontal="center" vertical="center"/>
    </xf>
    <xf numFmtId="189" fontId="12" fillId="0" borderId="0" xfId="1" applyNumberFormat="1" applyFont="1" applyBorder="1" applyAlignment="1">
      <alignment horizontal="center" vertical="center"/>
    </xf>
    <xf numFmtId="189" fontId="3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left"/>
    </xf>
    <xf numFmtId="0" fontId="6" fillId="0" borderId="0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89" fontId="6" fillId="0" borderId="0" xfId="1" applyNumberFormat="1" applyFont="1" applyAlignment="1">
      <alignment horizontal="center" vertical="center"/>
    </xf>
    <xf numFmtId="189" fontId="6" fillId="0" borderId="0" xfId="1" applyNumberFormat="1" applyFont="1" applyBorder="1" applyAlignment="1">
      <alignment horizontal="center" vertical="center"/>
    </xf>
    <xf numFmtId="3" fontId="6" fillId="0" borderId="0" xfId="1" applyNumberFormat="1" applyFont="1" applyAlignment="1">
      <alignment horizontal="right" wrapText="1"/>
    </xf>
    <xf numFmtId="189" fontId="9" fillId="0" borderId="0" xfId="1" applyNumberFormat="1" applyFont="1" applyAlignment="1">
      <alignment horizontal="center" vertical="center"/>
    </xf>
    <xf numFmtId="189" fontId="9" fillId="0" borderId="0" xfId="1" applyNumberFormat="1" applyFont="1" applyBorder="1" applyAlignment="1">
      <alignment horizontal="center" vertical="center"/>
    </xf>
    <xf numFmtId="3" fontId="9" fillId="0" borderId="0" xfId="1" applyNumberFormat="1" applyFont="1" applyBorder="1" applyAlignment="1">
      <alignment horizontal="right" wrapText="1"/>
    </xf>
    <xf numFmtId="189" fontId="9" fillId="0" borderId="0" xfId="1" applyNumberFormat="1" applyFont="1" applyBorder="1" applyAlignment="1">
      <alignment horizontal="right" wrapText="1"/>
    </xf>
    <xf numFmtId="0" fontId="6" fillId="0" borderId="0" xfId="0" applyFont="1" applyBorder="1" applyAlignment="1">
      <alignment horizontal="center" wrapText="1"/>
    </xf>
    <xf numFmtId="188" fontId="6" fillId="0" borderId="0" xfId="0" applyNumberFormat="1" applyFont="1" applyAlignment="1">
      <alignment horizontal="right" wrapText="1"/>
    </xf>
    <xf numFmtId="188" fontId="9" fillId="0" borderId="0" xfId="0" applyNumberFormat="1" applyFont="1" applyAlignment="1">
      <alignment horizontal="right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8"/>
  <sheetViews>
    <sheetView tabSelected="1" showWhiteSpace="0" zoomScaleNormal="100" zoomScaleSheetLayoutView="110" zoomScalePageLayoutView="90" workbookViewId="0">
      <selection activeCell="C8" sqref="C8"/>
    </sheetView>
  </sheetViews>
  <sheetFormatPr defaultColWidth="7.5" defaultRowHeight="23.25" customHeight="1" x14ac:dyDescent="0.25"/>
  <cols>
    <col min="1" max="1" width="35.875" style="3" customWidth="1"/>
    <col min="2" max="3" width="7.5" style="3" bestFit="1" customWidth="1"/>
    <col min="4" max="4" width="7.625" style="3" bestFit="1" customWidth="1"/>
    <col min="5" max="5" width="0.375" style="3" customWidth="1"/>
    <col min="6" max="6" width="6.75" style="3" bestFit="1" customWidth="1"/>
    <col min="7" max="8" width="6.625" style="3" bestFit="1" customWidth="1"/>
    <col min="9" max="9" width="0.375" style="3" customWidth="1"/>
    <col min="10" max="10" width="7.5" style="3" bestFit="1" customWidth="1"/>
    <col min="11" max="11" width="6.75" style="3" bestFit="1" customWidth="1"/>
    <col min="12" max="12" width="6.625" style="3" bestFit="1" customWidth="1"/>
    <col min="13" max="13" width="7.5" style="2"/>
    <col min="14" max="16384" width="7.5" style="3"/>
  </cols>
  <sheetData>
    <row r="1" spans="1:22" ht="24" customHeight="1" x14ac:dyDescent="0.35">
      <c r="A1" s="31" t="s">
        <v>11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22" ht="24" customHeight="1" x14ac:dyDescent="0.35">
      <c r="A2" s="4" t="s">
        <v>27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22" ht="6" customHeight="1" x14ac:dyDescent="0.3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22" s="7" customFormat="1" ht="24" customHeight="1" x14ac:dyDescent="0.3">
      <c r="A4" s="32" t="s">
        <v>8</v>
      </c>
      <c r="B4" s="34" t="s">
        <v>0</v>
      </c>
      <c r="C4" s="34"/>
      <c r="D4" s="34"/>
      <c r="E4" s="5"/>
      <c r="F4" s="34" t="s">
        <v>1</v>
      </c>
      <c r="G4" s="34"/>
      <c r="H4" s="34"/>
      <c r="I4" s="5"/>
      <c r="J4" s="34" t="s">
        <v>2</v>
      </c>
      <c r="K4" s="34"/>
      <c r="L4" s="34"/>
      <c r="M4" s="6"/>
    </row>
    <row r="5" spans="1:22" s="7" customFormat="1" ht="24" customHeight="1" x14ac:dyDescent="0.3">
      <c r="A5" s="33"/>
      <c r="B5" s="8" t="s">
        <v>0</v>
      </c>
      <c r="C5" s="8" t="s">
        <v>3</v>
      </c>
      <c r="D5" s="8" t="s">
        <v>4</v>
      </c>
      <c r="E5" s="9"/>
      <c r="F5" s="8" t="s">
        <v>0</v>
      </c>
      <c r="G5" s="8" t="s">
        <v>5</v>
      </c>
      <c r="H5" s="8" t="s">
        <v>6</v>
      </c>
      <c r="I5" s="9"/>
      <c r="J5" s="8" t="s">
        <v>0</v>
      </c>
      <c r="K5" s="8" t="s">
        <v>5</v>
      </c>
      <c r="L5" s="8" t="s">
        <v>6</v>
      </c>
      <c r="M5" s="6"/>
    </row>
    <row r="6" spans="1:22" ht="24" customHeight="1" x14ac:dyDescent="0.3">
      <c r="A6" s="10"/>
      <c r="B6" s="30" t="s">
        <v>10</v>
      </c>
      <c r="C6" s="30"/>
      <c r="D6" s="30"/>
      <c r="E6" s="30"/>
      <c r="F6" s="30"/>
      <c r="G6" s="30"/>
      <c r="H6" s="30"/>
      <c r="I6" s="30"/>
      <c r="J6" s="30"/>
      <c r="K6" s="30"/>
      <c r="L6" s="30"/>
    </row>
    <row r="7" spans="1:22" s="7" customFormat="1" ht="24" customHeight="1" x14ac:dyDescent="0.3">
      <c r="A7" s="11" t="s">
        <v>7</v>
      </c>
      <c r="B7" s="35">
        <v>226949.82090000043</v>
      </c>
      <c r="C7" s="36">
        <v>126460.8331999998</v>
      </c>
      <c r="D7" s="36">
        <v>100488.9877</v>
      </c>
      <c r="E7" s="37"/>
      <c r="F7" s="36">
        <v>56809.678300000036</v>
      </c>
      <c r="G7" s="36">
        <v>30615.285699999986</v>
      </c>
      <c r="H7" s="36">
        <v>26194.392599999992</v>
      </c>
      <c r="I7" s="37"/>
      <c r="J7" s="36">
        <v>170140.14260000011</v>
      </c>
      <c r="K7" s="36">
        <v>95845.54749999987</v>
      </c>
      <c r="L7" s="36">
        <v>74294.595100000006</v>
      </c>
      <c r="M7" s="6"/>
      <c r="N7" s="25"/>
      <c r="O7" s="26"/>
      <c r="P7" s="26"/>
      <c r="Q7" s="27"/>
      <c r="R7" s="26"/>
      <c r="S7" s="26"/>
      <c r="T7" s="27"/>
      <c r="U7" s="26"/>
      <c r="V7" s="26"/>
    </row>
    <row r="8" spans="1:22" ht="24" customHeight="1" x14ac:dyDescent="0.3">
      <c r="A8" s="10" t="s">
        <v>14</v>
      </c>
      <c r="B8" s="38">
        <v>6637.2943000000014</v>
      </c>
      <c r="C8" s="39">
        <v>5136.3961000000008</v>
      </c>
      <c r="D8" s="39">
        <v>1500.8982000000001</v>
      </c>
      <c r="E8" s="40"/>
      <c r="F8" s="39">
        <v>3868.9124000000002</v>
      </c>
      <c r="G8" s="39">
        <v>3050.5007000000001</v>
      </c>
      <c r="H8" s="39">
        <v>818.4117</v>
      </c>
      <c r="I8" s="40"/>
      <c r="J8" s="39">
        <v>2768.3819000000003</v>
      </c>
      <c r="K8" s="39">
        <v>2085.8954000000003</v>
      </c>
      <c r="L8" s="39">
        <v>682.48649999999998</v>
      </c>
      <c r="N8" s="25"/>
      <c r="O8" s="26"/>
      <c r="P8" s="26"/>
      <c r="Q8" s="27"/>
      <c r="R8" s="26"/>
      <c r="S8" s="26"/>
      <c r="T8" s="27"/>
      <c r="U8" s="26"/>
      <c r="V8" s="26"/>
    </row>
    <row r="9" spans="1:22" ht="24" customHeight="1" x14ac:dyDescent="0.3">
      <c r="A9" s="10" t="s">
        <v>18</v>
      </c>
      <c r="B9" s="38">
        <v>12099.374999999998</v>
      </c>
      <c r="C9" s="39">
        <v>4096.2922000000008</v>
      </c>
      <c r="D9" s="39">
        <v>8003.0828000000001</v>
      </c>
      <c r="E9" s="40"/>
      <c r="F9" s="39">
        <v>11162.3308</v>
      </c>
      <c r="G9" s="39">
        <v>3521.3228999999997</v>
      </c>
      <c r="H9" s="39">
        <v>7641.0078999999996</v>
      </c>
      <c r="I9" s="40"/>
      <c r="J9" s="39">
        <v>937.04420000000005</v>
      </c>
      <c r="K9" s="39">
        <v>574.96930000000009</v>
      </c>
      <c r="L9" s="39">
        <v>362.07489999999996</v>
      </c>
      <c r="N9" s="25"/>
      <c r="O9" s="26"/>
      <c r="P9" s="26"/>
      <c r="Q9" s="27"/>
      <c r="R9" s="26"/>
      <c r="S9" s="26"/>
      <c r="T9" s="27"/>
      <c r="U9" s="26"/>
      <c r="V9" s="26"/>
    </row>
    <row r="10" spans="1:22" ht="24" customHeight="1" x14ac:dyDescent="0.3">
      <c r="A10" s="10" t="s">
        <v>19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N10" s="25"/>
      <c r="O10" s="26"/>
      <c r="P10" s="26"/>
      <c r="Q10" s="27"/>
      <c r="R10" s="26"/>
      <c r="S10" s="26"/>
      <c r="T10" s="27"/>
      <c r="U10" s="26"/>
      <c r="V10" s="26"/>
    </row>
    <row r="11" spans="1:22" ht="24" customHeight="1" x14ac:dyDescent="0.3">
      <c r="A11" s="10" t="s">
        <v>20</v>
      </c>
      <c r="B11" s="38">
        <v>6501.9250999999995</v>
      </c>
      <c r="C11" s="39">
        <v>2337.1596000000004</v>
      </c>
      <c r="D11" s="39">
        <v>4164.7654999999995</v>
      </c>
      <c r="E11" s="12"/>
      <c r="F11" s="39">
        <v>5272.7603999999992</v>
      </c>
      <c r="G11" s="39">
        <v>1776.3382999999999</v>
      </c>
      <c r="H11" s="39">
        <v>3496.4221000000007</v>
      </c>
      <c r="I11" s="12"/>
      <c r="J11" s="39">
        <v>1229.1646999999998</v>
      </c>
      <c r="K11" s="39">
        <v>560.82129999999995</v>
      </c>
      <c r="L11" s="39">
        <v>668.34339999999997</v>
      </c>
      <c r="N11" s="25"/>
      <c r="O11" s="26"/>
      <c r="P11" s="26"/>
      <c r="Q11" s="27"/>
      <c r="R11" s="26"/>
      <c r="S11" s="26"/>
      <c r="T11" s="27"/>
      <c r="U11" s="26"/>
      <c r="V11" s="26"/>
    </row>
    <row r="12" spans="1:22" ht="24" customHeight="1" x14ac:dyDescent="0.3">
      <c r="A12" s="10" t="s">
        <v>15</v>
      </c>
      <c r="B12" s="38">
        <v>5170.5008000000007</v>
      </c>
      <c r="C12" s="39">
        <v>2027.6344999999997</v>
      </c>
      <c r="D12" s="39">
        <v>3142.8663000000001</v>
      </c>
      <c r="E12" s="40"/>
      <c r="F12" s="39">
        <v>5170.5008000000007</v>
      </c>
      <c r="G12" s="39">
        <v>2027.6344999999997</v>
      </c>
      <c r="H12" s="39">
        <v>3142.8663000000001</v>
      </c>
      <c r="I12" s="40"/>
      <c r="J12" s="39">
        <v>0</v>
      </c>
      <c r="K12" s="39">
        <v>0</v>
      </c>
      <c r="L12" s="39">
        <v>0</v>
      </c>
      <c r="N12" s="25"/>
      <c r="O12" s="26"/>
      <c r="P12" s="26"/>
      <c r="Q12" s="27"/>
      <c r="R12" s="26"/>
      <c r="S12" s="26"/>
      <c r="T12" s="27"/>
      <c r="U12" s="26"/>
      <c r="V12" s="26"/>
    </row>
    <row r="13" spans="1:22" ht="24" customHeight="1" x14ac:dyDescent="0.3">
      <c r="A13" s="10" t="s">
        <v>16</v>
      </c>
      <c r="B13" s="38">
        <v>33466.649299999997</v>
      </c>
      <c r="C13" s="39">
        <v>10938.643100000001</v>
      </c>
      <c r="D13" s="39">
        <v>22528.006199999996</v>
      </c>
      <c r="E13" s="40"/>
      <c r="F13" s="39">
        <v>6959.3478999999988</v>
      </c>
      <c r="G13" s="39">
        <v>3465.9091999999996</v>
      </c>
      <c r="H13" s="39">
        <v>3493.4387000000006</v>
      </c>
      <c r="I13" s="40"/>
      <c r="J13" s="39">
        <v>26507.301399999993</v>
      </c>
      <c r="K13" s="39">
        <v>7472.7339000000011</v>
      </c>
      <c r="L13" s="39">
        <v>19034.567500000001</v>
      </c>
      <c r="N13" s="25"/>
      <c r="O13" s="26"/>
      <c r="P13" s="26"/>
      <c r="Q13" s="27"/>
      <c r="R13" s="26"/>
      <c r="S13" s="26"/>
      <c r="T13" s="27"/>
      <c r="U13" s="26"/>
      <c r="V13" s="26"/>
    </row>
    <row r="14" spans="1:22" ht="24" customHeight="1" x14ac:dyDescent="0.3">
      <c r="A14" s="10" t="s">
        <v>17</v>
      </c>
      <c r="B14" s="38">
        <v>119069.30389999981</v>
      </c>
      <c r="C14" s="39">
        <v>73901.803299999956</v>
      </c>
      <c r="D14" s="39">
        <v>45167.500599999992</v>
      </c>
      <c r="E14" s="40"/>
      <c r="F14" s="39">
        <v>3867.9013999999997</v>
      </c>
      <c r="G14" s="39">
        <v>2310.0165999999999</v>
      </c>
      <c r="H14" s="39">
        <v>1557.8847999999998</v>
      </c>
      <c r="I14" s="40"/>
      <c r="J14" s="39">
        <v>115201.40249999981</v>
      </c>
      <c r="K14" s="39">
        <v>71591.786699999997</v>
      </c>
      <c r="L14" s="39">
        <v>43609.615799999992</v>
      </c>
      <c r="N14" s="25"/>
      <c r="O14" s="26"/>
      <c r="P14" s="26"/>
      <c r="Q14" s="27"/>
      <c r="R14" s="26"/>
      <c r="S14" s="26"/>
      <c r="T14" s="27"/>
      <c r="U14" s="26"/>
      <c r="V14" s="26"/>
    </row>
    <row r="15" spans="1:22" ht="24" customHeight="1" x14ac:dyDescent="0.3">
      <c r="A15" s="10" t="s">
        <v>21</v>
      </c>
      <c r="N15" s="25"/>
      <c r="O15" s="26"/>
      <c r="P15" s="26"/>
      <c r="Q15" s="27"/>
      <c r="R15" s="26"/>
      <c r="S15" s="26"/>
      <c r="T15" s="27"/>
      <c r="U15" s="26"/>
      <c r="V15" s="26"/>
    </row>
    <row r="16" spans="1:22" ht="24" customHeight="1" x14ac:dyDescent="0.3">
      <c r="A16" s="10" t="s">
        <v>22</v>
      </c>
      <c r="B16" s="38">
        <v>21386.934399999995</v>
      </c>
      <c r="C16" s="39">
        <v>12596.058499999999</v>
      </c>
      <c r="D16" s="39">
        <v>8790.8759000000027</v>
      </c>
      <c r="E16" s="40"/>
      <c r="F16" s="39">
        <v>6949.9086000000007</v>
      </c>
      <c r="G16" s="39">
        <v>5507.9554000000007</v>
      </c>
      <c r="H16" s="39">
        <v>1441.9531999999999</v>
      </c>
      <c r="I16" s="40"/>
      <c r="J16" s="39">
        <v>14437.025799999994</v>
      </c>
      <c r="K16" s="39">
        <v>7088.1031000000003</v>
      </c>
      <c r="L16" s="39">
        <v>7348.9227000000019</v>
      </c>
      <c r="N16" s="25"/>
      <c r="O16" s="26"/>
      <c r="P16" s="26"/>
      <c r="Q16" s="27"/>
      <c r="R16" s="26"/>
      <c r="S16" s="26"/>
      <c r="T16" s="27"/>
      <c r="U16" s="26"/>
      <c r="V16" s="26"/>
    </row>
    <row r="17" spans="1:14" ht="24" customHeight="1" x14ac:dyDescent="0.3">
      <c r="A17" s="10" t="s">
        <v>23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N17" s="12"/>
    </row>
    <row r="18" spans="1:14" ht="24" customHeight="1" x14ac:dyDescent="0.3">
      <c r="A18" s="10" t="s">
        <v>24</v>
      </c>
      <c r="B18" s="38">
        <v>7984.2391000000007</v>
      </c>
      <c r="C18" s="39">
        <v>5926.8040000000001</v>
      </c>
      <c r="D18" s="39">
        <v>2057.4351000000001</v>
      </c>
      <c r="E18" s="12"/>
      <c r="F18" s="39">
        <v>6232.3294999999989</v>
      </c>
      <c r="G18" s="39">
        <v>4174.8944000000001</v>
      </c>
      <c r="H18" s="39">
        <v>2057.4351000000001</v>
      </c>
      <c r="I18" s="12"/>
      <c r="J18" s="39">
        <v>1751.9095999999997</v>
      </c>
      <c r="K18" s="39">
        <v>1751.9095999999997</v>
      </c>
      <c r="L18" s="41">
        <v>0</v>
      </c>
      <c r="N18" s="12"/>
    </row>
    <row r="19" spans="1:14" ht="24" customHeight="1" x14ac:dyDescent="0.3">
      <c r="A19" s="10" t="s">
        <v>25</v>
      </c>
      <c r="B19" s="38">
        <v>14633.599000000002</v>
      </c>
      <c r="C19" s="39">
        <v>9500.0418999999965</v>
      </c>
      <c r="D19" s="39">
        <v>5133.5571</v>
      </c>
      <c r="E19" s="40"/>
      <c r="F19" s="39">
        <v>7325.6864999999989</v>
      </c>
      <c r="G19" s="39">
        <v>4780.7137000000002</v>
      </c>
      <c r="H19" s="39">
        <v>2544.9728</v>
      </c>
      <c r="I19" s="40"/>
      <c r="J19" s="39">
        <v>7307.9124999999976</v>
      </c>
      <c r="K19" s="39">
        <v>4719.3281999999999</v>
      </c>
      <c r="L19" s="39">
        <v>2588.5843000000004</v>
      </c>
      <c r="N19" s="12"/>
    </row>
    <row r="20" spans="1:14" ht="24" customHeight="1" x14ac:dyDescent="0.3">
      <c r="A20" s="10" t="s">
        <v>13</v>
      </c>
      <c r="B20" s="41" t="s">
        <v>12</v>
      </c>
      <c r="C20" s="41">
        <v>0</v>
      </c>
      <c r="D20" s="41" t="s">
        <v>12</v>
      </c>
      <c r="E20" s="41"/>
      <c r="F20" s="41" t="s">
        <v>12</v>
      </c>
      <c r="G20" s="41">
        <v>0</v>
      </c>
      <c r="H20" s="41" t="s">
        <v>12</v>
      </c>
      <c r="I20" s="41"/>
      <c r="J20" s="41">
        <v>0</v>
      </c>
      <c r="K20" s="41">
        <v>0</v>
      </c>
      <c r="L20" s="41">
        <v>0</v>
      </c>
      <c r="N20" s="12"/>
    </row>
    <row r="21" spans="1:14" ht="24" customHeight="1" x14ac:dyDescent="0.3">
      <c r="A21" s="20"/>
      <c r="B21" s="42" t="s">
        <v>9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</row>
    <row r="22" spans="1:14" s="7" customFormat="1" ht="24" customHeight="1" x14ac:dyDescent="0.3">
      <c r="A22" s="21" t="s">
        <v>7</v>
      </c>
      <c r="B22" s="43">
        <v>100</v>
      </c>
      <c r="C22" s="43">
        <f>SUM(C23:C35)</f>
        <v>100.00000000000013</v>
      </c>
      <c r="D22" s="43">
        <v>100</v>
      </c>
      <c r="E22" s="43">
        <f>SUM(E23:E35)</f>
        <v>0</v>
      </c>
      <c r="F22" s="43">
        <f>SUM(F23:F35)</f>
        <v>99.999999999999943</v>
      </c>
      <c r="G22" s="43">
        <v>100</v>
      </c>
      <c r="H22" s="43">
        <f>SUM(H23:H35)</f>
        <v>100.00000000000003</v>
      </c>
      <c r="I22" s="43">
        <f>SUM(I23:I35)</f>
        <v>0</v>
      </c>
      <c r="J22" s="43">
        <f>SUM(J23:J35)</f>
        <v>99.999999999999815</v>
      </c>
      <c r="K22" s="43">
        <v>100</v>
      </c>
      <c r="L22" s="43">
        <v>100</v>
      </c>
      <c r="M22" s="6"/>
    </row>
    <row r="23" spans="1:14" ht="24" customHeight="1" x14ac:dyDescent="0.3">
      <c r="A23" s="10" t="s">
        <v>14</v>
      </c>
      <c r="B23" s="44">
        <f>SUM(B8*100)/$B$7</f>
        <v>2.9245646785174393</v>
      </c>
      <c r="C23" s="44">
        <f>SUM(C8*100)/$C$7</f>
        <v>4.0616497377308196</v>
      </c>
      <c r="D23" s="44">
        <f>SUM(D8*100)/$D$7</f>
        <v>1.4935947056017562</v>
      </c>
      <c r="E23" s="44">
        <f t="shared" ref="C23:L23" si="0">SUM(E8*100)/$B$7</f>
        <v>0</v>
      </c>
      <c r="F23" s="44">
        <f>SUM(F8*100)/$F$7</f>
        <v>6.8103050673321581</v>
      </c>
      <c r="G23" s="44">
        <f>SUM(G8*100)/$G$7</f>
        <v>9.9639792027157252</v>
      </c>
      <c r="H23" s="44">
        <f>SUM(H8*100)/$H$7</f>
        <v>3.1243774669545124</v>
      </c>
      <c r="I23" s="44">
        <f t="shared" si="0"/>
        <v>0</v>
      </c>
      <c r="J23" s="44">
        <f>SUM(J8*100)/$J$7</f>
        <v>1.6271185962906316</v>
      </c>
      <c r="K23" s="44">
        <f>SUM(K8*100)/$K$7</f>
        <v>2.1763091290182293</v>
      </c>
      <c r="L23" s="44">
        <f>SUM(L8*100)/$L$7</f>
        <v>0.91862200619221068</v>
      </c>
    </row>
    <row r="24" spans="1:14" ht="24" customHeight="1" x14ac:dyDescent="0.3">
      <c r="A24" s="10" t="s">
        <v>18</v>
      </c>
      <c r="B24" s="44">
        <f t="shared" ref="B24:B34" si="1">SUM(B9*100)/$B$7</f>
        <v>5.3312996467757845</v>
      </c>
      <c r="C24" s="44">
        <f t="shared" ref="C24:C34" si="2">SUM(C9*100)/$C$7</f>
        <v>3.2391785633118912</v>
      </c>
      <c r="D24" s="44">
        <f t="shared" ref="D24:D34" si="3">SUM(D9*100)/$D$7</f>
        <v>7.9641391391984344</v>
      </c>
      <c r="E24" s="44">
        <f t="shared" ref="E24:L24" si="4">SUM(E9*100)/$B$7</f>
        <v>0</v>
      </c>
      <c r="F24" s="44">
        <f t="shared" ref="F24:F34" si="5">SUM(F9*100)/$F$7</f>
        <v>19.648642861616054</v>
      </c>
      <c r="G24" s="44">
        <f t="shared" ref="G24:G34" si="6">SUM(G9*100)/$G$7</f>
        <v>11.501845628701748</v>
      </c>
      <c r="H24" s="44">
        <f t="shared" ref="H24:H34" si="7">SUM(H9*100)/$H$7</f>
        <v>29.170395422721128</v>
      </c>
      <c r="I24" s="44">
        <f t="shared" ref="I24:L24" si="8">SUM(I9*100)/$B$7</f>
        <v>0</v>
      </c>
      <c r="J24" s="44">
        <f t="shared" ref="J24:J34" si="9">SUM(J9*100)/$J$7</f>
        <v>0.55074845105954395</v>
      </c>
      <c r="K24" s="44">
        <f t="shared" ref="K24:K34" si="10">SUM(K9*100)/$K$7</f>
        <v>0.59989150774061872</v>
      </c>
      <c r="L24" s="44">
        <f t="shared" ref="L24:L34" si="11">SUM(L9*100)/$L$7</f>
        <v>0.48735025678873367</v>
      </c>
    </row>
    <row r="25" spans="1:14" ht="24" customHeight="1" x14ac:dyDescent="0.3">
      <c r="A25" s="10" t="s">
        <v>19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</row>
    <row r="26" spans="1:14" ht="24" customHeight="1" x14ac:dyDescent="0.3">
      <c r="A26" s="10" t="s">
        <v>20</v>
      </c>
      <c r="B26" s="44">
        <f t="shared" si="1"/>
        <v>2.8649174844975551</v>
      </c>
      <c r="C26" s="44">
        <f t="shared" si="2"/>
        <v>1.8481292119147639</v>
      </c>
      <c r="D26" s="44">
        <f t="shared" si="3"/>
        <v>4.1444994076699206</v>
      </c>
      <c r="E26" s="44">
        <f t="shared" ref="E26:L26" si="12">SUM(E11*100)/$B$7</f>
        <v>0</v>
      </c>
      <c r="F26" s="44">
        <f t="shared" si="5"/>
        <v>9.2814473832357471</v>
      </c>
      <c r="G26" s="44">
        <f t="shared" si="6"/>
        <v>5.802128771249718</v>
      </c>
      <c r="H26" s="44">
        <f t="shared" si="7"/>
        <v>13.34797929233145</v>
      </c>
      <c r="I26" s="44">
        <f t="shared" ref="I26:L26" si="13">SUM(I11*100)/$B$7</f>
        <v>0</v>
      </c>
      <c r="J26" s="44">
        <f t="shared" si="9"/>
        <v>0.72244250017455847</v>
      </c>
      <c r="K26" s="44">
        <f t="shared" si="10"/>
        <v>0.58513025865912105</v>
      </c>
      <c r="L26" s="44">
        <f t="shared" si="11"/>
        <v>0.8995854935347779</v>
      </c>
    </row>
    <row r="27" spans="1:14" ht="24" customHeight="1" x14ac:dyDescent="0.3">
      <c r="A27" s="10" t="s">
        <v>15</v>
      </c>
      <c r="B27" s="44">
        <f t="shared" si="1"/>
        <v>2.2782572726850701</v>
      </c>
      <c r="C27" s="44">
        <f t="shared" si="2"/>
        <v>1.6033695561638943</v>
      </c>
      <c r="D27" s="44">
        <f t="shared" si="3"/>
        <v>3.1275728534381484</v>
      </c>
      <c r="E27" s="44">
        <f t="shared" ref="E27:L27" si="14">SUM(E12*100)/$B$7</f>
        <v>0</v>
      </c>
      <c r="F27" s="44">
        <f t="shared" si="5"/>
        <v>9.1014435475160891</v>
      </c>
      <c r="G27" s="44">
        <f t="shared" si="6"/>
        <v>6.6229481569071247</v>
      </c>
      <c r="H27" s="44">
        <f t="shared" si="7"/>
        <v>11.998240799063236</v>
      </c>
      <c r="I27" s="44">
        <f t="shared" ref="I27:L27" si="15">SUM(I12*100)/$B$7</f>
        <v>0</v>
      </c>
      <c r="J27" s="44" t="s">
        <v>12</v>
      </c>
      <c r="K27" s="44" t="s">
        <v>12</v>
      </c>
      <c r="L27" s="44" t="s">
        <v>12</v>
      </c>
    </row>
    <row r="28" spans="1:14" ht="24" customHeight="1" x14ac:dyDescent="0.3">
      <c r="A28" s="10" t="s">
        <v>16</v>
      </c>
      <c r="B28" s="44">
        <f t="shared" si="1"/>
        <v>14.746277026033086</v>
      </c>
      <c r="C28" s="44">
        <f t="shared" si="2"/>
        <v>8.6498268461511429</v>
      </c>
      <c r="D28" s="44">
        <f t="shared" si="3"/>
        <v>22.418383064276799</v>
      </c>
      <c r="E28" s="44">
        <f t="shared" ref="E28:L28" si="16">SUM(E13*100)/$B$7</f>
        <v>0</v>
      </c>
      <c r="F28" s="44">
        <f t="shared" si="5"/>
        <v>12.250285705279191</v>
      </c>
      <c r="G28" s="44">
        <f t="shared" si="6"/>
        <v>11.320845521294617</v>
      </c>
      <c r="H28" s="44">
        <f t="shared" si="7"/>
        <v>13.336589831825311</v>
      </c>
      <c r="I28" s="44">
        <f t="shared" ref="I28:L28" si="17">SUM(I13*100)/$B$7</f>
        <v>0</v>
      </c>
      <c r="J28" s="44">
        <f>SUM(J13*100)/$J$7</f>
        <v>15.579686836350385</v>
      </c>
      <c r="K28" s="44">
        <f t="shared" si="10"/>
        <v>7.7966416749823582</v>
      </c>
      <c r="L28" s="44">
        <f t="shared" si="11"/>
        <v>25.620393346756391</v>
      </c>
    </row>
    <row r="29" spans="1:14" ht="24" customHeight="1" x14ac:dyDescent="0.3">
      <c r="A29" s="10" t="s">
        <v>17</v>
      </c>
      <c r="B29" s="44">
        <f t="shared" si="1"/>
        <v>52.465035410829699</v>
      </c>
      <c r="C29" s="44">
        <f t="shared" si="2"/>
        <v>58.43849153130526</v>
      </c>
      <c r="D29" s="44">
        <f t="shared" si="3"/>
        <v>44.947711817779606</v>
      </c>
      <c r="E29" s="44">
        <f t="shared" ref="E29:L29" si="18">SUM(E14*100)/$B$7</f>
        <v>0</v>
      </c>
      <c r="F29" s="44">
        <f t="shared" si="5"/>
        <v>6.8085254409898619</v>
      </c>
      <c r="G29" s="44">
        <f t="shared" si="6"/>
        <v>7.5453047299179739</v>
      </c>
      <c r="H29" s="44">
        <f t="shared" si="7"/>
        <v>5.9473980702266802</v>
      </c>
      <c r="I29" s="44">
        <f t="shared" ref="I29:L29" si="19">SUM(I14*100)/$B$7</f>
        <v>0</v>
      </c>
      <c r="J29" s="44">
        <f t="shared" si="9"/>
        <v>67.709713145614671</v>
      </c>
      <c r="K29" s="44">
        <f t="shared" si="10"/>
        <v>74.694953044115167</v>
      </c>
      <c r="L29" s="44">
        <f t="shared" si="11"/>
        <v>58.698234698367699</v>
      </c>
    </row>
    <row r="30" spans="1:14" ht="24" customHeight="1" x14ac:dyDescent="0.3">
      <c r="A30" s="10" t="s">
        <v>21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</row>
    <row r="31" spans="1:14" ht="24" customHeight="1" x14ac:dyDescent="0.3">
      <c r="A31" s="10" t="s">
        <v>22</v>
      </c>
      <c r="B31" s="44">
        <f t="shared" si="1"/>
        <v>9.4236401311916413</v>
      </c>
      <c r="C31" s="44">
        <f t="shared" si="2"/>
        <v>9.9604424399759672</v>
      </c>
      <c r="D31" s="44">
        <f t="shared" si="3"/>
        <v>8.7480987730161033</v>
      </c>
      <c r="E31" s="44">
        <f t="shared" ref="E31:L31" si="20">SUM(E16*100)/$B$7</f>
        <v>0</v>
      </c>
      <c r="F31" s="44">
        <f t="shared" si="5"/>
        <v>12.233670050548406</v>
      </c>
      <c r="G31" s="44">
        <f t="shared" si="6"/>
        <v>17.990867222251669</v>
      </c>
      <c r="H31" s="44">
        <f t="shared" si="7"/>
        <v>5.5048163246969146</v>
      </c>
      <c r="I31" s="44">
        <f t="shared" ref="I31:L31" si="21">SUM(I16*100)/$B$7</f>
        <v>0</v>
      </c>
      <c r="J31" s="44">
        <f t="shared" si="9"/>
        <v>8.4853730456436001</v>
      </c>
      <c r="K31" s="44">
        <f t="shared" si="10"/>
        <v>7.3953389436269958</v>
      </c>
      <c r="L31" s="44">
        <f t="shared" si="11"/>
        <v>9.8915980228553675</v>
      </c>
    </row>
    <row r="32" spans="1:14" ht="24" customHeight="1" x14ac:dyDescent="0.3">
      <c r="A32" s="10" t="s">
        <v>23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</row>
    <row r="33" spans="1:13" ht="24" customHeight="1" x14ac:dyDescent="0.3">
      <c r="A33" s="10" t="s">
        <v>24</v>
      </c>
      <c r="B33" s="44">
        <f t="shared" si="1"/>
        <v>3.5180636267248033</v>
      </c>
      <c r="C33" s="44">
        <f t="shared" si="2"/>
        <v>4.6866716358152303</v>
      </c>
      <c r="D33" s="44">
        <f t="shared" si="3"/>
        <v>2.0474234511569271</v>
      </c>
      <c r="E33" s="44">
        <f t="shared" ref="E33:L33" si="22">SUM(E18*100)/$B$7</f>
        <v>0</v>
      </c>
      <c r="F33" s="44">
        <f t="shared" si="5"/>
        <v>10.970541792348072</v>
      </c>
      <c r="G33" s="44">
        <f t="shared" si="6"/>
        <v>13.636633807405566</v>
      </c>
      <c r="H33" s="44">
        <f t="shared" si="7"/>
        <v>7.8544867652323447</v>
      </c>
      <c r="I33" s="44">
        <f t="shared" ref="I33:L33" si="23">SUM(I18*100)/$B$7</f>
        <v>0</v>
      </c>
      <c r="J33" s="44">
        <f t="shared" si="9"/>
        <v>1.0296862182129136</v>
      </c>
      <c r="K33" s="44">
        <f t="shared" si="10"/>
        <v>1.8278466195834522</v>
      </c>
      <c r="L33" s="44" t="s">
        <v>12</v>
      </c>
    </row>
    <row r="34" spans="1:13" s="14" customFormat="1" ht="24" customHeight="1" x14ac:dyDescent="0.3">
      <c r="A34" s="10" t="s">
        <v>25</v>
      </c>
      <c r="B34" s="44">
        <f t="shared" si="1"/>
        <v>6.4479447227446451</v>
      </c>
      <c r="C34" s="44">
        <f t="shared" si="2"/>
        <v>7.51224047763115</v>
      </c>
      <c r="D34" s="44">
        <f t="shared" si="3"/>
        <v>5.1085767878622983</v>
      </c>
      <c r="E34" s="44">
        <f t="shared" ref="E34:L34" si="24">SUM(E19*100)/$B$7</f>
        <v>0</v>
      </c>
      <c r="F34" s="44">
        <f t="shared" si="5"/>
        <v>12.895138151134354</v>
      </c>
      <c r="G34" s="44">
        <f t="shared" si="6"/>
        <v>15.6154469595559</v>
      </c>
      <c r="H34" s="44">
        <f t="shared" si="7"/>
        <v>9.7157160269484582</v>
      </c>
      <c r="I34" s="44">
        <f t="shared" ref="I34:L34" si="25">SUM(I19*100)/$B$7</f>
        <v>0</v>
      </c>
      <c r="J34" s="44">
        <f t="shared" si="9"/>
        <v>4.2952312066535159</v>
      </c>
      <c r="K34" s="44">
        <f t="shared" si="10"/>
        <v>4.9238888222741979</v>
      </c>
      <c r="L34" s="44">
        <f t="shared" si="11"/>
        <v>3.4842161755048049</v>
      </c>
      <c r="M34" s="13"/>
    </row>
    <row r="35" spans="1:13" ht="18.75" x14ac:dyDescent="0.3">
      <c r="A35" s="10" t="s">
        <v>13</v>
      </c>
      <c r="B35" s="44" t="s">
        <v>12</v>
      </c>
      <c r="C35" s="44" t="s">
        <v>12</v>
      </c>
      <c r="D35" s="44" t="s">
        <v>12</v>
      </c>
      <c r="E35" s="44"/>
      <c r="F35" s="44" t="s">
        <v>12</v>
      </c>
      <c r="G35" s="44" t="s">
        <v>12</v>
      </c>
      <c r="H35" s="44" t="s">
        <v>12</v>
      </c>
      <c r="I35" s="44"/>
      <c r="J35" s="44" t="s">
        <v>12</v>
      </c>
      <c r="K35" s="44" t="s">
        <v>12</v>
      </c>
      <c r="L35" s="44" t="s">
        <v>12</v>
      </c>
    </row>
    <row r="36" spans="1:13" ht="6" customHeight="1" x14ac:dyDescent="0.3">
      <c r="A36" s="15"/>
      <c r="B36" s="16"/>
      <c r="C36" s="16"/>
      <c r="D36" s="16"/>
      <c r="E36" s="17"/>
      <c r="F36" s="16"/>
      <c r="G36" s="16"/>
      <c r="H36" s="16"/>
      <c r="I36" s="16"/>
      <c r="J36" s="16"/>
      <c r="K36" s="16"/>
      <c r="L36" s="16"/>
    </row>
    <row r="37" spans="1:13" ht="6" customHeight="1" x14ac:dyDescent="0.3">
      <c r="A37" s="1"/>
      <c r="B37" s="18"/>
      <c r="C37" s="18"/>
      <c r="D37" s="18"/>
      <c r="E37" s="19"/>
      <c r="F37" s="18"/>
      <c r="G37" s="18"/>
      <c r="H37" s="18"/>
      <c r="I37" s="18"/>
      <c r="J37" s="18"/>
      <c r="K37" s="18"/>
      <c r="L37" s="18"/>
    </row>
    <row r="38" spans="1:13" ht="23.25" customHeight="1" x14ac:dyDescent="0.25">
      <c r="A38" s="29" t="s">
        <v>28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</row>
  </sheetData>
  <mergeCells count="8">
    <mergeCell ref="A38:L38"/>
    <mergeCell ref="B21:L21"/>
    <mergeCell ref="B6:L6"/>
    <mergeCell ref="A1:L1"/>
    <mergeCell ref="A4:A5"/>
    <mergeCell ref="B4:D4"/>
    <mergeCell ref="F4:H4"/>
    <mergeCell ref="J4:L4"/>
  </mergeCells>
  <phoneticPr fontId="1" type="noConversion"/>
  <pageMargins left="0.89" right="0.70866141732283505" top="0.78740157480314998" bottom="0.39370078740157499" header="0.31496062992126" footer="0.31496062992126"/>
  <pageSetup paperSize="9" scale="90" firstPageNumber="18" orientation="portrait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"/>
  <sheetViews>
    <sheetView workbookViewId="0">
      <selection activeCell="A2" sqref="A2:I11"/>
    </sheetView>
  </sheetViews>
  <sheetFormatPr defaultRowHeight="24" x14ac:dyDescent="0.55000000000000004"/>
  <sheetData>
    <row r="1" spans="1:9" x14ac:dyDescent="0.55000000000000004">
      <c r="A1" s="22" t="s">
        <v>26</v>
      </c>
      <c r="B1" s="23" t="s">
        <v>3</v>
      </c>
      <c r="C1" s="23" t="s">
        <v>4</v>
      </c>
      <c r="D1" s="24" t="s">
        <v>1</v>
      </c>
      <c r="E1" s="23" t="s">
        <v>5</v>
      </c>
      <c r="F1" s="23" t="s">
        <v>6</v>
      </c>
      <c r="G1" s="24" t="s">
        <v>2</v>
      </c>
      <c r="H1" s="23" t="s">
        <v>5</v>
      </c>
      <c r="I1" s="23" t="s">
        <v>6</v>
      </c>
    </row>
    <row r="2" spans="1:9" x14ac:dyDescent="0.55000000000000004">
      <c r="A2" s="25">
        <v>226949.82090000043</v>
      </c>
      <c r="B2" s="26">
        <v>126460.8331999998</v>
      </c>
      <c r="C2" s="26">
        <v>100488.9877</v>
      </c>
      <c r="D2" s="27">
        <v>56809.678300000036</v>
      </c>
      <c r="E2" s="26">
        <v>30615.285699999986</v>
      </c>
      <c r="F2" s="26">
        <v>26194.392599999992</v>
      </c>
      <c r="G2" s="27">
        <v>170140.14260000011</v>
      </c>
      <c r="H2" s="26">
        <v>95845.54749999987</v>
      </c>
      <c r="I2" s="26">
        <v>74294.595100000006</v>
      </c>
    </row>
    <row r="3" spans="1:9" x14ac:dyDescent="0.55000000000000004">
      <c r="A3" s="25">
        <v>6637.2943000000014</v>
      </c>
      <c r="B3" s="26">
        <v>5136.3961000000008</v>
      </c>
      <c r="C3" s="26">
        <v>1500.8982000000001</v>
      </c>
      <c r="D3" s="27">
        <v>3868.9124000000002</v>
      </c>
      <c r="E3" s="26">
        <v>3050.5007000000001</v>
      </c>
      <c r="F3" s="26">
        <v>818.4117</v>
      </c>
      <c r="G3" s="27">
        <v>2768.3819000000003</v>
      </c>
      <c r="H3" s="26">
        <v>2085.8954000000003</v>
      </c>
      <c r="I3" s="26">
        <v>682.48649999999998</v>
      </c>
    </row>
    <row r="4" spans="1:9" x14ac:dyDescent="0.55000000000000004">
      <c r="A4" s="25">
        <v>12099.374999999998</v>
      </c>
      <c r="B4" s="26">
        <v>4096.2922000000008</v>
      </c>
      <c r="C4" s="26">
        <v>8003.0828000000001</v>
      </c>
      <c r="D4" s="27">
        <v>11162.3308</v>
      </c>
      <c r="E4" s="26">
        <v>3521.3228999999997</v>
      </c>
      <c r="F4" s="26">
        <v>7641.0078999999996</v>
      </c>
      <c r="G4" s="27">
        <v>937.04420000000005</v>
      </c>
      <c r="H4" s="26">
        <v>574.96930000000009</v>
      </c>
      <c r="I4" s="26">
        <v>362.07489999999996</v>
      </c>
    </row>
    <row r="5" spans="1:9" x14ac:dyDescent="0.55000000000000004">
      <c r="A5" s="25">
        <v>6501.9250999999995</v>
      </c>
      <c r="B5" s="26">
        <v>2337.1596000000004</v>
      </c>
      <c r="C5" s="26">
        <v>4164.7654999999995</v>
      </c>
      <c r="D5" s="27">
        <v>5272.7603999999992</v>
      </c>
      <c r="E5" s="26">
        <v>1776.3382999999999</v>
      </c>
      <c r="F5" s="26">
        <v>3496.4221000000007</v>
      </c>
      <c r="G5" s="27">
        <v>1229.1646999999998</v>
      </c>
      <c r="H5" s="26">
        <v>560.82129999999995</v>
      </c>
      <c r="I5" s="26">
        <v>668.34339999999997</v>
      </c>
    </row>
    <row r="6" spans="1:9" x14ac:dyDescent="0.55000000000000004">
      <c r="A6" s="25">
        <v>5170.5008000000007</v>
      </c>
      <c r="B6" s="26">
        <v>2027.6344999999997</v>
      </c>
      <c r="C6" s="26">
        <v>3142.8663000000001</v>
      </c>
      <c r="D6" s="27">
        <v>5170.5008000000007</v>
      </c>
      <c r="E6" s="26">
        <v>2027.6344999999997</v>
      </c>
      <c r="F6" s="26">
        <v>3142.8663000000001</v>
      </c>
      <c r="G6" s="27">
        <v>0</v>
      </c>
      <c r="H6" s="26">
        <v>0</v>
      </c>
      <c r="I6" s="26">
        <v>0</v>
      </c>
    </row>
    <row r="7" spans="1:9" x14ac:dyDescent="0.55000000000000004">
      <c r="A7" s="25">
        <v>33466.649299999997</v>
      </c>
      <c r="B7" s="26">
        <v>10938.643100000001</v>
      </c>
      <c r="C7" s="26">
        <v>22528.006199999996</v>
      </c>
      <c r="D7" s="27">
        <v>6959.3478999999988</v>
      </c>
      <c r="E7" s="26">
        <v>3465.9091999999996</v>
      </c>
      <c r="F7" s="26">
        <v>3493.4387000000006</v>
      </c>
      <c r="G7" s="27">
        <v>26507.301399999993</v>
      </c>
      <c r="H7" s="26">
        <v>7472.7339000000011</v>
      </c>
      <c r="I7" s="26">
        <v>19034.567500000001</v>
      </c>
    </row>
    <row r="8" spans="1:9" x14ac:dyDescent="0.55000000000000004">
      <c r="A8" s="25">
        <v>119069.30389999981</v>
      </c>
      <c r="B8" s="26">
        <v>73901.803299999956</v>
      </c>
      <c r="C8" s="26">
        <v>45167.500599999992</v>
      </c>
      <c r="D8" s="27">
        <v>3867.9013999999997</v>
      </c>
      <c r="E8" s="26">
        <v>2310.0165999999999</v>
      </c>
      <c r="F8" s="26">
        <v>1557.8847999999998</v>
      </c>
      <c r="G8" s="27">
        <v>115201.40249999981</v>
      </c>
      <c r="H8" s="26">
        <v>71591.786699999997</v>
      </c>
      <c r="I8" s="26">
        <v>43609.615799999992</v>
      </c>
    </row>
    <row r="9" spans="1:9" x14ac:dyDescent="0.55000000000000004">
      <c r="A9" s="25">
        <v>21386.934399999995</v>
      </c>
      <c r="B9" s="26">
        <v>12596.058499999999</v>
      </c>
      <c r="C9" s="26">
        <v>8790.8759000000027</v>
      </c>
      <c r="D9" s="27">
        <v>6949.9086000000007</v>
      </c>
      <c r="E9" s="26">
        <v>5507.9554000000007</v>
      </c>
      <c r="F9" s="26">
        <v>1441.9531999999999</v>
      </c>
      <c r="G9" s="27">
        <v>14437.025799999994</v>
      </c>
      <c r="H9" s="26">
        <v>7088.1031000000003</v>
      </c>
      <c r="I9" s="26">
        <v>7348.9227000000019</v>
      </c>
    </row>
    <row r="10" spans="1:9" x14ac:dyDescent="0.55000000000000004">
      <c r="A10" s="25">
        <v>7984.2391000000007</v>
      </c>
      <c r="B10" s="26">
        <v>5926.8040000000001</v>
      </c>
      <c r="C10" s="26">
        <v>2057.4351000000001</v>
      </c>
      <c r="D10" s="27">
        <v>6232.3294999999989</v>
      </c>
      <c r="E10" s="26">
        <v>4174.8944000000001</v>
      </c>
      <c r="F10" s="26">
        <v>2057.4351000000001</v>
      </c>
      <c r="G10" s="27">
        <v>1751.9095999999997</v>
      </c>
      <c r="H10" s="26">
        <v>1751.9095999999997</v>
      </c>
      <c r="I10" s="26">
        <v>0</v>
      </c>
    </row>
    <row r="11" spans="1:9" x14ac:dyDescent="0.55000000000000004">
      <c r="A11" s="25">
        <v>14633.599000000002</v>
      </c>
      <c r="B11" s="26">
        <v>9500.0418999999965</v>
      </c>
      <c r="C11" s="26">
        <v>5133.5571</v>
      </c>
      <c r="D11" s="27">
        <v>7325.6864999999989</v>
      </c>
      <c r="E11" s="26">
        <v>4780.7137000000002</v>
      </c>
      <c r="F11" s="26">
        <v>2544.9728</v>
      </c>
      <c r="G11" s="27">
        <v>7307.9124999999976</v>
      </c>
      <c r="H11" s="26">
        <v>4719.3281999999999</v>
      </c>
      <c r="I11" s="26">
        <v>2588.5843000000004</v>
      </c>
    </row>
    <row r="12" spans="1:9" x14ac:dyDescent="0.55000000000000004">
      <c r="A12" s="25">
        <v>0</v>
      </c>
      <c r="B12" s="28">
        <v>0</v>
      </c>
      <c r="C12" s="28">
        <v>0</v>
      </c>
      <c r="D12" s="25">
        <v>0</v>
      </c>
      <c r="E12" s="28">
        <v>0</v>
      </c>
      <c r="F12" s="28">
        <v>0</v>
      </c>
      <c r="G12" s="25">
        <v>0</v>
      </c>
      <c r="H12" s="28">
        <v>0</v>
      </c>
      <c r="I12" s="28">
        <v>0</v>
      </c>
    </row>
  </sheetData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24" x14ac:dyDescent="0.55000000000000004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24" x14ac:dyDescent="0.55000000000000004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ตารางที่ 3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nsonblamphuE3B0</cp:lastModifiedBy>
  <cp:lastPrinted>2020-01-15T02:21:24Z</cp:lastPrinted>
  <dcterms:created xsi:type="dcterms:W3CDTF">2007-01-26T23:45:23Z</dcterms:created>
  <dcterms:modified xsi:type="dcterms:W3CDTF">2021-01-15T08:13:04Z</dcterms:modified>
</cp:coreProperties>
</file>