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0365" windowHeight="9390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C6" i="1"/>
  <c r="D6"/>
  <c r="D39" s="1"/>
  <c r="B6"/>
  <c r="C37"/>
  <c r="C35"/>
  <c r="C33"/>
  <c r="C30"/>
  <c r="C29"/>
  <c r="C27"/>
  <c r="C39"/>
  <c r="O24"/>
  <c r="N24"/>
  <c r="M24"/>
  <c r="G24"/>
  <c r="F24"/>
  <c r="E24"/>
  <c r="H20"/>
  <c r="H18"/>
  <c r="H16"/>
  <c r="H14"/>
  <c r="H13"/>
  <c r="H12"/>
  <c r="H10"/>
  <c r="H9"/>
  <c r="H7"/>
  <c r="J6"/>
  <c r="I6"/>
  <c r="H6"/>
  <c r="B30"/>
  <c r="B31"/>
  <c r="B37"/>
  <c r="D30"/>
  <c r="D37"/>
  <c r="C26"/>
  <c r="C31"/>
  <c r="B33"/>
  <c r="B39"/>
  <c r="B29"/>
  <c r="B27"/>
  <c r="B35"/>
  <c r="B26"/>
  <c r="D27" l="1"/>
  <c r="D31"/>
  <c r="D24" s="1"/>
  <c r="D26"/>
  <c r="D29"/>
  <c r="D33"/>
  <c r="D35"/>
  <c r="B24"/>
  <c r="C24"/>
</calcChain>
</file>

<file path=xl/sharedStrings.xml><?xml version="1.0" encoding="utf-8"?>
<sst xmlns="http://schemas.openxmlformats.org/spreadsheetml/2006/main" count="42" uniqueCount="26">
  <si>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</si>
  <si>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</si>
  <si>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</si>
  <si>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</si>
  <si>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</si>
  <si>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</si>
  <si>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</si>
  <si>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</si>
  <si>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</si>
  <si>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</si>
  <si>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</si>
  <si>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</si>
  <si>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</si>
  <si>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</si>
  <si>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</si>
  <si>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</si>
  <si>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</si>
  <si>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</si>
  <si>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</si>
  <si>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</si>
  <si>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</si>
  <si>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</si>
  <si>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</si>
  <si>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>จำนวน (คน)</t>
  </si>
  <si>
    <t>ตารางที่ 3  จำนวนและร้อยละของผู้มีงานทำ จำแนกตามอาชีพและเพศ</t>
  </si>
  <si>
    <t xml:space="preserve">              ไตรมาสที่ 2 (เมษายน - มิถุนายน)  2564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</si>
</sst>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00"/>
    <numFmt numFmtId="188" formatCode="0.0"/>
    <numFmt numFmtId="191" formatCode="#,##0.00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/>
    <xf numFmtId="0" fontId="3" fillId="0" borderId="2" xfId="0" quotePrefix="1" applyFont="1" applyBorder="1" applyAlignment="1" applyProtection="1">
      <alignment horizontal="left" vertical="center"/>
    </xf>
    <xf numFmtId="188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3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1" applyNumberFormat="1" applyFont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4"/>
  <sheetViews>
    <sheetView tabSelected="1" workbookViewId="0">
      <selection activeCell="Q4" sqref="Q4"/>
    </sheetView>
  </sheetViews>
  <sheetFormatPr defaultRowHeight="18" customHeight="1"/>
  <cols>
    <col min="1" max="1" width="35" style="2" customWidth="1"/>
    <col min="2" max="3" width="17.7109375" style="2" customWidth="1"/>
    <col min="4" max="4" width="16.7109375" style="2" customWidth="1"/>
    <col min="5" max="10" width="0" style="2" hidden="1" customWidth="1"/>
    <col min="11" max="11" width="9.140625" style="2"/>
    <col min="12" max="16" width="0" style="2" hidden="1" customWidth="1"/>
    <col min="17" max="16384" width="9.140625" style="2"/>
  </cols>
  <sheetData>
    <row r="1" spans="1:22" s="3" customFormat="1" ht="30" customHeight="1">
      <c r="A1" s="1" t="s">
        <v>24</v>
      </c>
      <c r="B1" s="2"/>
      <c r="C1" s="2"/>
      <c r="D1" s="2"/>
    </row>
    <row r="2" spans="1:22" s="1" customFormat="1" ht="26.25" customHeight="1">
      <c r="A2" s="1" t="s">
        <v>25</v>
      </c>
      <c r="B2" s="14"/>
      <c r="C2" s="14"/>
      <c r="D2" s="14"/>
    </row>
    <row r="3" spans="1:22" s="3" customFormat="1" ht="13.5" customHeight="1">
      <c r="A3" s="4"/>
      <c r="B3" s="4"/>
      <c r="C3" s="4"/>
      <c r="D3" s="4"/>
    </row>
    <row r="4" spans="1:22" s="3" customFormat="1" ht="32.25" customHeight="1">
      <c r="A4" s="5" t="s">
        <v>0</v>
      </c>
      <c r="B4" s="6" t="s">
        <v>1</v>
      </c>
      <c r="C4" s="6" t="s">
        <v>2</v>
      </c>
      <c r="D4" s="6" t="s">
        <v>3</v>
      </c>
    </row>
    <row r="5" spans="1:22" s="3" customFormat="1" ht="18" customHeight="1">
      <c r="A5" s="7"/>
      <c r="B5" s="35" t="s">
        <v>23</v>
      </c>
      <c r="C5" s="35"/>
      <c r="D5" s="35"/>
    </row>
    <row r="6" spans="1:22" s="9" customFormat="1" ht="18" customHeight="1">
      <c r="A6" s="8" t="s">
        <v>4</v>
      </c>
      <c r="B6" s="31">
        <f>SUM(B7:B22)</f>
        <v>871550.57000000007</v>
      </c>
      <c r="C6" s="31">
        <f t="shared" ref="C6:D6" si="0">SUM(C7:C22)</f>
        <v>486330.83</v>
      </c>
      <c r="D6" s="31">
        <f t="shared" si="0"/>
        <v>385219.75</v>
      </c>
      <c r="H6" s="17">
        <f>I6+J6</f>
        <v>867393</v>
      </c>
      <c r="I6" s="17">
        <f>I7+I9+I10+I12+I13+I14+I16+I18+I20</f>
        <v>487894</v>
      </c>
      <c r="J6" s="17">
        <f>J7+J9+J10+J12+J13+J14+J16+J18+J20</f>
        <v>379499</v>
      </c>
      <c r="R6" s="14"/>
      <c r="S6" s="14"/>
      <c r="T6" s="31"/>
      <c r="U6" s="31"/>
      <c r="V6" s="32"/>
    </row>
    <row r="7" spans="1:22" s="11" customFormat="1" ht="18" customHeight="1">
      <c r="A7" s="10" t="s">
        <v>5</v>
      </c>
      <c r="B7" s="26"/>
      <c r="C7" s="26"/>
      <c r="D7" s="26"/>
      <c r="H7" s="18">
        <f t="shared" ref="H7:H20" si="1">I7+J7</f>
        <v>28385</v>
      </c>
      <c r="I7" s="18">
        <v>21192</v>
      </c>
      <c r="J7" s="18">
        <v>7193</v>
      </c>
      <c r="R7" s="31"/>
      <c r="S7" s="31"/>
      <c r="T7" s="32"/>
    </row>
    <row r="8" spans="1:22" s="11" customFormat="1" ht="18" customHeight="1">
      <c r="A8" s="10" t="s">
        <v>6</v>
      </c>
      <c r="B8" s="31">
        <v>21800.32</v>
      </c>
      <c r="C8" s="31">
        <v>14787.47</v>
      </c>
      <c r="D8" s="32">
        <v>7012.84</v>
      </c>
      <c r="H8" s="18"/>
      <c r="I8" s="19"/>
      <c r="J8" s="19"/>
      <c r="R8" s="31"/>
      <c r="S8" s="32"/>
      <c r="T8" s="32"/>
    </row>
    <row r="9" spans="1:22" s="11" customFormat="1" ht="18" customHeight="1">
      <c r="A9" s="12" t="s">
        <v>7</v>
      </c>
      <c r="B9" s="31">
        <v>37777.72</v>
      </c>
      <c r="C9" s="31">
        <v>11288.65</v>
      </c>
      <c r="D9" s="32">
        <v>26489.07</v>
      </c>
      <c r="H9" s="18">
        <f t="shared" si="1"/>
        <v>41202</v>
      </c>
      <c r="I9" s="18">
        <v>12393</v>
      </c>
      <c r="J9" s="18">
        <v>28809</v>
      </c>
      <c r="R9" s="31"/>
      <c r="S9" s="32"/>
      <c r="T9" s="32"/>
    </row>
    <row r="10" spans="1:22" s="11" customFormat="1" ht="18" customHeight="1">
      <c r="A10" s="10" t="s">
        <v>8</v>
      </c>
      <c r="B10" s="26"/>
      <c r="C10" s="26"/>
      <c r="D10" s="26"/>
      <c r="H10" s="18">
        <f t="shared" si="1"/>
        <v>13374</v>
      </c>
      <c r="I10" s="18">
        <v>8945</v>
      </c>
      <c r="J10" s="18">
        <v>4429</v>
      </c>
      <c r="R10" s="31"/>
      <c r="S10" s="26"/>
      <c r="T10" s="32"/>
    </row>
    <row r="11" spans="1:22" ht="18" customHeight="1">
      <c r="A11" s="10" t="s">
        <v>9</v>
      </c>
      <c r="B11" s="31">
        <v>10003.35</v>
      </c>
      <c r="C11" s="31">
        <v>4499.1499999999996</v>
      </c>
      <c r="D11" s="32">
        <v>5504.21</v>
      </c>
      <c r="H11" s="18"/>
      <c r="I11" s="19"/>
      <c r="J11" s="19"/>
      <c r="R11" s="31"/>
      <c r="S11" s="32"/>
      <c r="T11" s="32"/>
    </row>
    <row r="12" spans="1:22" ht="18" customHeight="1">
      <c r="A12" s="12" t="s">
        <v>10</v>
      </c>
      <c r="B12" s="31">
        <v>20330.150000000001</v>
      </c>
      <c r="C12" s="31">
        <v>4920.3100000000004</v>
      </c>
      <c r="D12" s="32">
        <v>15409.84</v>
      </c>
      <c r="H12" s="18">
        <f t="shared" si="1"/>
        <v>11635</v>
      </c>
      <c r="I12" s="18">
        <v>4768</v>
      </c>
      <c r="J12" s="18">
        <v>6867</v>
      </c>
      <c r="R12" s="31"/>
      <c r="S12" s="32"/>
      <c r="T12" s="32"/>
    </row>
    <row r="13" spans="1:22" ht="18" customHeight="1">
      <c r="A13" s="10" t="s">
        <v>11</v>
      </c>
      <c r="B13" s="31">
        <v>128726.38</v>
      </c>
      <c r="C13" s="31">
        <v>56956.3</v>
      </c>
      <c r="D13" s="32">
        <v>71770.080000000002</v>
      </c>
      <c r="H13" s="18">
        <f t="shared" si="1"/>
        <v>116165</v>
      </c>
      <c r="I13" s="18">
        <v>45430</v>
      </c>
      <c r="J13" s="18">
        <v>70735</v>
      </c>
      <c r="R13" s="31"/>
      <c r="S13" s="32"/>
      <c r="T13" s="32"/>
    </row>
    <row r="14" spans="1:22" ht="18" customHeight="1">
      <c r="A14" s="10" t="s">
        <v>12</v>
      </c>
      <c r="B14" s="14"/>
      <c r="C14" s="14"/>
      <c r="D14" s="14"/>
      <c r="H14" s="18">
        <f t="shared" si="1"/>
        <v>412639</v>
      </c>
      <c r="I14" s="18">
        <v>237076</v>
      </c>
      <c r="J14" s="18">
        <v>175563</v>
      </c>
      <c r="R14" s="31"/>
      <c r="S14" s="14"/>
      <c r="T14" s="32"/>
    </row>
    <row r="15" spans="1:22" ht="18" customHeight="1">
      <c r="A15" s="10" t="s">
        <v>13</v>
      </c>
      <c r="B15" s="31">
        <v>464604.01</v>
      </c>
      <c r="C15" s="31">
        <v>258324.57</v>
      </c>
      <c r="D15" s="32">
        <v>206279.45</v>
      </c>
      <c r="H15" s="18"/>
      <c r="I15" s="19"/>
      <c r="J15" s="19"/>
      <c r="R15" s="31"/>
      <c r="S15" s="32"/>
      <c r="T15" s="32"/>
    </row>
    <row r="16" spans="1:22" ht="18" customHeight="1">
      <c r="A16" s="10" t="s">
        <v>14</v>
      </c>
      <c r="B16" s="14"/>
      <c r="C16" s="14"/>
      <c r="D16" s="14"/>
      <c r="H16" s="18">
        <f t="shared" si="1"/>
        <v>81031</v>
      </c>
      <c r="I16" s="18">
        <v>59597</v>
      </c>
      <c r="J16" s="18">
        <v>21434</v>
      </c>
      <c r="R16" s="31"/>
      <c r="S16" s="14"/>
      <c r="T16" s="32"/>
    </row>
    <row r="17" spans="1:20" ht="18" customHeight="1">
      <c r="A17" s="10" t="s">
        <v>15</v>
      </c>
      <c r="B17" s="31">
        <v>82719.14</v>
      </c>
      <c r="C17" s="31">
        <v>61474.32</v>
      </c>
      <c r="D17" s="32">
        <v>21244.82</v>
      </c>
      <c r="H17" s="18"/>
      <c r="I17" s="19"/>
      <c r="J17" s="19"/>
      <c r="R17" s="31"/>
      <c r="S17" s="32"/>
      <c r="T17" s="32"/>
    </row>
    <row r="18" spans="1:20" ht="18" customHeight="1">
      <c r="A18" s="10" t="s">
        <v>16</v>
      </c>
      <c r="B18" s="14"/>
      <c r="C18" s="14"/>
      <c r="D18" s="14"/>
      <c r="H18" s="18">
        <f t="shared" si="1"/>
        <v>37655</v>
      </c>
      <c r="I18" s="18">
        <v>28346</v>
      </c>
      <c r="J18" s="18">
        <v>9309</v>
      </c>
      <c r="S18" s="14"/>
    </row>
    <row r="19" spans="1:20" ht="18" customHeight="1">
      <c r="A19" s="10" t="s">
        <v>17</v>
      </c>
      <c r="B19" s="31">
        <v>33951.129999999997</v>
      </c>
      <c r="C19" s="31">
        <v>31485.23</v>
      </c>
      <c r="D19" s="32">
        <v>2465.9</v>
      </c>
      <c r="H19" s="18"/>
      <c r="I19" s="19"/>
      <c r="J19" s="19"/>
      <c r="S19" s="32"/>
    </row>
    <row r="20" spans="1:20" ht="18" customHeight="1">
      <c r="A20" s="12" t="s">
        <v>18</v>
      </c>
      <c r="B20" s="14"/>
      <c r="C20" s="14"/>
      <c r="D20" s="14"/>
      <c r="H20" s="18">
        <f t="shared" si="1"/>
        <v>125307</v>
      </c>
      <c r="I20" s="18">
        <v>70147</v>
      </c>
      <c r="J20" s="18">
        <v>55160</v>
      </c>
      <c r="S20" s="14"/>
    </row>
    <row r="21" spans="1:20" ht="18" customHeight="1">
      <c r="A21" s="12" t="s">
        <v>19</v>
      </c>
      <c r="B21" s="31">
        <v>71638.37</v>
      </c>
      <c r="C21" s="31">
        <v>42594.83</v>
      </c>
      <c r="D21" s="32">
        <v>29043.54</v>
      </c>
      <c r="H21" s="33"/>
      <c r="I21" s="33"/>
      <c r="J21" s="33"/>
      <c r="S21" s="32"/>
    </row>
    <row r="22" spans="1:20" ht="18" customHeight="1">
      <c r="A22" s="13" t="s">
        <v>20</v>
      </c>
      <c r="B22" s="27">
        <v>0</v>
      </c>
      <c r="C22" s="27">
        <v>0</v>
      </c>
      <c r="D22" s="27">
        <v>0</v>
      </c>
      <c r="H22" s="33"/>
      <c r="I22" s="33"/>
      <c r="J22" s="33"/>
      <c r="S22" s="27"/>
    </row>
    <row r="23" spans="1:20" ht="21.75" customHeight="1">
      <c r="A23" s="14"/>
      <c r="B23" s="36" t="s">
        <v>21</v>
      </c>
      <c r="C23" s="36"/>
      <c r="D23" s="36"/>
      <c r="H23" s="33"/>
      <c r="I23" s="33"/>
      <c r="J23" s="33"/>
      <c r="S23" s="24"/>
    </row>
    <row r="24" spans="1:20" s="9" customFormat="1" ht="18" customHeight="1">
      <c r="A24" s="8" t="s">
        <v>4</v>
      </c>
      <c r="B24" s="28">
        <f>B26+B27+B29+B30+B31+B33+B35+B36+B37+B39</f>
        <v>100</v>
      </c>
      <c r="C24" s="28">
        <f>C26+C27+C29+C30+C31+C33+C35+C36+C37+C39</f>
        <v>100</v>
      </c>
      <c r="D24" s="28">
        <f>D26+D27+D29+D30+D31+D33+D35+D36+D37+D39</f>
        <v>100</v>
      </c>
      <c r="E24" s="16">
        <f>E25+E27+E28+E30+E31+E32+E34+E36+E38</f>
        <v>100</v>
      </c>
      <c r="F24" s="16">
        <f>F25+F27+F28+F30+F31+F32+F34+F36+F38</f>
        <v>100</v>
      </c>
      <c r="G24" s="16">
        <f>G25+G27+G28+G30+G31+G32+G34+G36+G38</f>
        <v>100</v>
      </c>
      <c r="H24" s="33"/>
      <c r="I24" s="33"/>
      <c r="J24" s="33"/>
      <c r="M24" s="22">
        <f>SUM(M25:M39)</f>
        <v>100.00000000000001</v>
      </c>
      <c r="N24" s="22">
        <f>SUM(N25:N39)</f>
        <v>100</v>
      </c>
      <c r="O24" s="22">
        <f>SUM(O25:O39)</f>
        <v>100.00000000000001</v>
      </c>
    </row>
    <row r="25" spans="1:20" s="11" customFormat="1" ht="18" customHeight="1">
      <c r="A25" s="10" t="s">
        <v>5</v>
      </c>
      <c r="B25" s="29"/>
      <c r="C25" s="29"/>
      <c r="D25" s="29"/>
      <c r="E25" s="20">
        <v>3.3</v>
      </c>
      <c r="F25" s="20">
        <v>4.3</v>
      </c>
      <c r="G25" s="20">
        <v>1.9</v>
      </c>
      <c r="H25" s="33"/>
      <c r="I25" s="33"/>
      <c r="J25" s="33"/>
      <c r="M25" s="20">
        <v>3.27</v>
      </c>
      <c r="N25" s="20">
        <v>4.34</v>
      </c>
      <c r="O25" s="20">
        <v>1.9</v>
      </c>
    </row>
    <row r="26" spans="1:20" s="11" customFormat="1" ht="18" customHeight="1">
      <c r="A26" s="10" t="s">
        <v>6</v>
      </c>
      <c r="B26" s="29">
        <f>B8*100/$B$6</f>
        <v>2.5013258840505377</v>
      </c>
      <c r="C26" s="30">
        <f>C8*100/$C$6</f>
        <v>3.0406194894121765</v>
      </c>
      <c r="D26" s="29">
        <f>D8*100/$D$6</f>
        <v>1.8204777922211932</v>
      </c>
      <c r="E26" s="21"/>
      <c r="F26" s="21"/>
      <c r="G26" s="21"/>
      <c r="H26" s="33"/>
      <c r="I26" s="33"/>
      <c r="J26" s="33"/>
      <c r="M26" s="21"/>
      <c r="N26" s="21"/>
      <c r="O26" s="21"/>
    </row>
    <row r="27" spans="1:20" s="11" customFormat="1" ht="18" customHeight="1">
      <c r="A27" s="12" t="s">
        <v>7</v>
      </c>
      <c r="B27" s="29">
        <f t="shared" ref="B27:B39" si="2">B9*100/$B$6</f>
        <v>4.334541368035592</v>
      </c>
      <c r="C27" s="30">
        <f t="shared" ref="C27:C39" si="3">C9*100/$C$6</f>
        <v>2.3211874106356776</v>
      </c>
      <c r="D27" s="29">
        <f t="shared" ref="D27:D39" si="4">D9*100/$D$6</f>
        <v>6.8763530426464374</v>
      </c>
      <c r="E27" s="20">
        <v>4.8</v>
      </c>
      <c r="F27" s="20">
        <v>2.6</v>
      </c>
      <c r="G27" s="20">
        <v>7.6</v>
      </c>
      <c r="H27" s="33"/>
      <c r="I27" s="33"/>
      <c r="J27" s="33"/>
      <c r="M27" s="20">
        <v>4.75</v>
      </c>
      <c r="N27" s="20">
        <v>2.54</v>
      </c>
      <c r="O27" s="20">
        <v>7.59</v>
      </c>
    </row>
    <row r="28" spans="1:20" s="11" customFormat="1" ht="18" customHeight="1">
      <c r="A28" s="10" t="s">
        <v>8</v>
      </c>
      <c r="B28" s="29"/>
      <c r="C28" s="30"/>
      <c r="D28" s="29"/>
      <c r="E28" s="20">
        <v>1.5</v>
      </c>
      <c r="F28" s="20">
        <v>1.8</v>
      </c>
      <c r="G28" s="20">
        <v>1.2</v>
      </c>
      <c r="H28" s="33"/>
      <c r="I28" s="33"/>
      <c r="J28" s="33"/>
      <c r="M28" s="20">
        <v>1.54</v>
      </c>
      <c r="N28" s="20">
        <v>1.83</v>
      </c>
      <c r="O28" s="20">
        <v>1.17</v>
      </c>
    </row>
    <row r="29" spans="1:20" ht="18" customHeight="1">
      <c r="A29" s="10" t="s">
        <v>9</v>
      </c>
      <c r="B29" s="29">
        <f t="shared" si="2"/>
        <v>1.1477647246561951</v>
      </c>
      <c r="C29" s="30">
        <f t="shared" si="3"/>
        <v>0.92512128009651362</v>
      </c>
      <c r="D29" s="29">
        <f t="shared" si="4"/>
        <v>1.4288493775306172</v>
      </c>
      <c r="E29" s="21"/>
      <c r="F29" s="21"/>
      <c r="G29" s="21"/>
      <c r="H29" s="33"/>
      <c r="I29" s="33"/>
      <c r="J29" s="33"/>
      <c r="M29" s="21"/>
      <c r="N29" s="21"/>
      <c r="O29" s="21"/>
    </row>
    <row r="30" spans="1:20" ht="18" customHeight="1">
      <c r="A30" s="12" t="s">
        <v>10</v>
      </c>
      <c r="B30" s="29">
        <f t="shared" si="2"/>
        <v>2.3326414668055349</v>
      </c>
      <c r="C30" s="30">
        <f t="shared" si="3"/>
        <v>1.0117207662940062</v>
      </c>
      <c r="D30" s="29">
        <f t="shared" si="4"/>
        <v>4.0002725716944676</v>
      </c>
      <c r="E30" s="20">
        <v>1.3</v>
      </c>
      <c r="F30" s="20">
        <v>1</v>
      </c>
      <c r="G30" s="20">
        <v>1.8</v>
      </c>
      <c r="H30" s="33"/>
      <c r="I30" s="33"/>
      <c r="J30" s="33"/>
      <c r="M30" s="20">
        <v>1.34</v>
      </c>
      <c r="N30" s="20">
        <v>0.98</v>
      </c>
      <c r="O30" s="20">
        <v>1.81</v>
      </c>
    </row>
    <row r="31" spans="1:20" ht="18" customHeight="1">
      <c r="A31" s="10" t="s">
        <v>22</v>
      </c>
      <c r="B31" s="29">
        <f t="shared" si="2"/>
        <v>14.769811922674778</v>
      </c>
      <c r="C31" s="30">
        <f t="shared" si="3"/>
        <v>11.711431084885159</v>
      </c>
      <c r="D31" s="29">
        <f t="shared" si="4"/>
        <v>18.63094506447294</v>
      </c>
      <c r="E31" s="20">
        <v>13.4</v>
      </c>
      <c r="F31" s="20">
        <v>9.3000000000000007</v>
      </c>
      <c r="G31" s="20">
        <v>18.600000000000001</v>
      </c>
      <c r="H31" s="33"/>
      <c r="I31" s="33"/>
      <c r="J31" s="33"/>
      <c r="M31" s="20">
        <v>13.39</v>
      </c>
      <c r="N31" s="20">
        <v>9.31</v>
      </c>
      <c r="O31" s="20">
        <v>18.64</v>
      </c>
    </row>
    <row r="32" spans="1:20" ht="18" customHeight="1">
      <c r="A32" s="10" t="s">
        <v>12</v>
      </c>
      <c r="B32" s="29"/>
      <c r="C32" s="30"/>
      <c r="D32" s="29"/>
      <c r="E32" s="20">
        <v>47.6</v>
      </c>
      <c r="F32" s="20">
        <v>48.6</v>
      </c>
      <c r="G32" s="20">
        <v>46.3</v>
      </c>
      <c r="H32" s="33"/>
      <c r="I32" s="33"/>
      <c r="J32" s="33"/>
      <c r="M32" s="23">
        <v>47.58</v>
      </c>
      <c r="N32" s="20">
        <v>48.59</v>
      </c>
      <c r="O32" s="20">
        <v>46.26</v>
      </c>
    </row>
    <row r="33" spans="1:15" ht="18" customHeight="1">
      <c r="A33" s="10" t="s">
        <v>13</v>
      </c>
      <c r="B33" s="29">
        <f t="shared" si="2"/>
        <v>53.3077512645078</v>
      </c>
      <c r="C33" s="30">
        <f t="shared" si="3"/>
        <v>53.117045859502674</v>
      </c>
      <c r="D33" s="29">
        <f t="shared" si="4"/>
        <v>53.548513543243821</v>
      </c>
      <c r="E33" s="21"/>
      <c r="F33" s="21"/>
      <c r="G33" s="21"/>
      <c r="H33" s="34"/>
      <c r="I33" s="34"/>
      <c r="J33" s="34"/>
      <c r="M33" s="21"/>
      <c r="N33" s="21"/>
      <c r="O33" s="21"/>
    </row>
    <row r="34" spans="1:15" ht="18" customHeight="1">
      <c r="A34" s="10" t="s">
        <v>14</v>
      </c>
      <c r="B34" s="29"/>
      <c r="C34" s="30"/>
      <c r="D34" s="29"/>
      <c r="E34" s="20">
        <v>9.3000000000000007</v>
      </c>
      <c r="F34" s="20">
        <v>12.2</v>
      </c>
      <c r="G34" s="20">
        <v>5.6</v>
      </c>
      <c r="H34" s="34"/>
      <c r="I34" s="34"/>
      <c r="J34" s="34"/>
      <c r="M34" s="20">
        <v>9.34</v>
      </c>
      <c r="N34" s="20">
        <v>12.22</v>
      </c>
      <c r="O34" s="20">
        <v>5.65</v>
      </c>
    </row>
    <row r="35" spans="1:15" ht="18" customHeight="1">
      <c r="A35" s="10" t="s">
        <v>15</v>
      </c>
      <c r="B35" s="29">
        <f t="shared" si="2"/>
        <v>9.4910315990040601</v>
      </c>
      <c r="C35" s="30">
        <f t="shared" si="3"/>
        <v>12.640432439785895</v>
      </c>
      <c r="D35" s="29">
        <f t="shared" si="4"/>
        <v>5.5149872248242726</v>
      </c>
      <c r="E35" s="21"/>
      <c r="F35" s="21"/>
      <c r="G35" s="21"/>
      <c r="M35" s="21"/>
      <c r="N35" s="21"/>
      <c r="O35" s="21"/>
    </row>
    <row r="36" spans="1:15" ht="18" customHeight="1">
      <c r="A36" s="10" t="s">
        <v>16</v>
      </c>
      <c r="B36" s="29"/>
      <c r="C36" s="30"/>
      <c r="D36" s="29"/>
      <c r="E36" s="20">
        <v>4.3</v>
      </c>
      <c r="F36" s="20">
        <v>5.8</v>
      </c>
      <c r="G36" s="20">
        <v>2.5</v>
      </c>
      <c r="M36" s="20">
        <v>4.34</v>
      </c>
      <c r="N36" s="20">
        <v>5.81</v>
      </c>
      <c r="O36" s="20">
        <v>2.4500000000000002</v>
      </c>
    </row>
    <row r="37" spans="1:15" ht="18" customHeight="1">
      <c r="A37" s="10" t="s">
        <v>17</v>
      </c>
      <c r="B37" s="29">
        <f t="shared" si="2"/>
        <v>3.8954859498284757</v>
      </c>
      <c r="C37" s="30">
        <f t="shared" si="3"/>
        <v>6.4740353804014434</v>
      </c>
      <c r="D37" s="29">
        <f t="shared" si="4"/>
        <v>0.64012813465560892</v>
      </c>
      <c r="E37" s="21"/>
      <c r="F37" s="21"/>
      <c r="G37" s="21"/>
      <c r="M37" s="21"/>
      <c r="N37" s="21"/>
      <c r="O37" s="21"/>
    </row>
    <row r="38" spans="1:15" ht="18" customHeight="1">
      <c r="A38" s="12" t="s">
        <v>18</v>
      </c>
      <c r="B38" s="29"/>
      <c r="C38" s="30"/>
      <c r="D38" s="29"/>
      <c r="E38" s="20">
        <v>14.5</v>
      </c>
      <c r="F38" s="20">
        <v>14.4</v>
      </c>
      <c r="G38" s="20">
        <v>14.5</v>
      </c>
      <c r="M38" s="20">
        <v>14.45</v>
      </c>
      <c r="N38" s="20">
        <v>14.38</v>
      </c>
      <c r="O38" s="20">
        <v>14.53</v>
      </c>
    </row>
    <row r="39" spans="1:15" ht="18" customHeight="1">
      <c r="A39" s="12" t="s">
        <v>19</v>
      </c>
      <c r="B39" s="29">
        <f t="shared" si="2"/>
        <v>8.219645820437016</v>
      </c>
      <c r="C39" s="30">
        <f t="shared" si="3"/>
        <v>8.7584062889864498</v>
      </c>
      <c r="D39" s="29">
        <f t="shared" si="4"/>
        <v>7.5394732487106388</v>
      </c>
      <c r="E39" s="21"/>
      <c r="F39" s="21"/>
      <c r="G39" s="21"/>
      <c r="M39" s="20">
        <v>0</v>
      </c>
      <c r="N39" s="20">
        <v>0</v>
      </c>
      <c r="O39" s="20">
        <v>0</v>
      </c>
    </row>
    <row r="40" spans="1:15" ht="18" customHeight="1">
      <c r="A40" s="15" t="s">
        <v>20</v>
      </c>
      <c r="B40" s="25"/>
      <c r="C40" s="25"/>
      <c r="D40" s="25"/>
      <c r="E40" s="20">
        <v>0</v>
      </c>
      <c r="F40" s="20">
        <v>0</v>
      </c>
      <c r="G40" s="20">
        <v>0</v>
      </c>
    </row>
    <row r="41" spans="1:15" ht="18" customHeight="1">
      <c r="E41" s="33"/>
      <c r="F41" s="33"/>
      <c r="G41" s="33"/>
    </row>
    <row r="42" spans="1:15" ht="18" customHeight="1">
      <c r="E42" s="33"/>
      <c r="F42" s="33"/>
      <c r="G42" s="33"/>
    </row>
    <row r="43" spans="1:15" ht="18" customHeight="1">
      <c r="E43" s="33"/>
      <c r="F43" s="33"/>
      <c r="G43" s="33"/>
    </row>
    <row r="44" spans="1:15" ht="18" customHeight="1">
      <c r="E44" s="33"/>
      <c r="F44" s="33"/>
      <c r="G44" s="33"/>
    </row>
    <row r="45" spans="1:15" ht="18" customHeight="1">
      <c r="E45" s="33"/>
      <c r="F45" s="33"/>
      <c r="G45" s="33"/>
    </row>
    <row r="46" spans="1:15" ht="18" customHeight="1">
      <c r="E46" s="33"/>
      <c r="F46" s="33"/>
      <c r="G46" s="33"/>
    </row>
    <row r="47" spans="1:15" ht="18" customHeight="1">
      <c r="E47" s="33"/>
      <c r="F47" s="33"/>
      <c r="G47" s="33"/>
    </row>
    <row r="48" spans="1:15" ht="18" customHeight="1">
      <c r="E48" s="33"/>
      <c r="F48" s="33"/>
      <c r="G48" s="33"/>
    </row>
    <row r="49" spans="5:7" ht="18" customHeight="1">
      <c r="E49" s="33"/>
      <c r="F49" s="33"/>
      <c r="G49" s="33"/>
    </row>
    <row r="50" spans="5:7" ht="18" customHeight="1">
      <c r="E50" s="33"/>
      <c r="F50" s="33"/>
      <c r="G50" s="33"/>
    </row>
    <row r="51" spans="5:7" ht="18" customHeight="1">
      <c r="E51" s="33"/>
      <c r="F51" s="33"/>
      <c r="G51" s="33"/>
    </row>
    <row r="52" spans="5:7" ht="18" customHeight="1">
      <c r="E52" s="33"/>
      <c r="F52" s="33"/>
      <c r="G52" s="33"/>
    </row>
    <row r="53" spans="5:7" ht="18" customHeight="1">
      <c r="E53" s="34"/>
      <c r="F53" s="34"/>
      <c r="G53" s="34"/>
    </row>
    <row r="54" spans="5:7" ht="18" customHeight="1">
      <c r="E54" s="34"/>
      <c r="F54" s="34"/>
      <c r="G54" s="34"/>
    </row>
  </sheetData>
  <mergeCells count="30">
    <mergeCell ref="H24:J24"/>
    <mergeCell ref="B5:D5"/>
    <mergeCell ref="B23:D23"/>
    <mergeCell ref="H21:J21"/>
    <mergeCell ref="H22:J22"/>
    <mergeCell ref="H23:J23"/>
    <mergeCell ref="E42:G42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E41:G41"/>
    <mergeCell ref="E54:G54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Header>&amp;C&amp;"TH SarabunPSK,ธรรมดา"&amp;16
&amp;R27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2020-08-18T03:14:28Z</cp:lastPrinted>
  <dcterms:created xsi:type="dcterms:W3CDTF">2004-11-05T13:13:46Z</dcterms:created>
  <dcterms:modified xsi:type="dcterms:W3CDTF">2021-08-30T10:30:22Z</dcterms:modified>
</cp:coreProperties>
</file>