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223"/>
  </bookViews>
  <sheets>
    <sheet name="ตารางที่3" sheetId="4" r:id="rId1"/>
  </sheets>
  <calcPr calcId="181029"/>
</workbook>
</file>

<file path=xl/calcChain.xml><?xml version="1.0" encoding="utf-8"?>
<calcChain xmlns="http://schemas.openxmlformats.org/spreadsheetml/2006/main">
  <c r="K31" i="4" l="1"/>
  <c r="H34" i="4"/>
  <c r="C43" i="4"/>
  <c r="B43" i="4"/>
  <c r="J41" i="4"/>
  <c r="C41" i="4"/>
  <c r="B41" i="4"/>
  <c r="B39" i="4"/>
  <c r="K37" i="4"/>
  <c r="B37" i="4"/>
  <c r="B35" i="4"/>
  <c r="L34" i="4"/>
  <c r="B33" i="4"/>
  <c r="B31" i="4"/>
  <c r="B30" i="4"/>
  <c r="B34" i="4"/>
  <c r="D28" i="4"/>
  <c r="L30" i="4"/>
  <c r="L31" i="4"/>
  <c r="L33" i="4"/>
  <c r="L37" i="4"/>
  <c r="L39" i="4"/>
  <c r="L41" i="4"/>
  <c r="K30" i="4"/>
  <c r="K33" i="4"/>
  <c r="K34" i="4"/>
  <c r="K35" i="4"/>
  <c r="K39" i="4"/>
  <c r="K41" i="4"/>
  <c r="J30" i="4"/>
  <c r="J31" i="4"/>
  <c r="J33" i="4"/>
  <c r="J34" i="4"/>
  <c r="J35" i="4"/>
  <c r="J39" i="4"/>
  <c r="I7" i="4"/>
  <c r="C30" i="4"/>
  <c r="D30" i="4"/>
  <c r="E30" i="4"/>
  <c r="F30" i="4"/>
  <c r="G30" i="4"/>
  <c r="H30" i="4"/>
  <c r="I30" i="4"/>
  <c r="C31" i="4"/>
  <c r="D31" i="4"/>
  <c r="D26" i="4"/>
  <c r="E31" i="4"/>
  <c r="F31" i="4"/>
  <c r="F26" i="4"/>
  <c r="G31" i="4"/>
  <c r="G26" i="4"/>
  <c r="H31" i="4"/>
  <c r="I31" i="4"/>
  <c r="C33" i="4"/>
  <c r="D33" i="4"/>
  <c r="E33" i="4"/>
  <c r="F33" i="4"/>
  <c r="G33" i="4"/>
  <c r="H33" i="4"/>
  <c r="I33" i="4"/>
  <c r="D34" i="4"/>
  <c r="E34" i="4"/>
  <c r="F34" i="4"/>
  <c r="G34" i="4"/>
  <c r="I34" i="4"/>
  <c r="C35" i="4"/>
  <c r="D35" i="4"/>
  <c r="E35" i="4"/>
  <c r="F35" i="4"/>
  <c r="G35" i="4"/>
  <c r="H35" i="4"/>
  <c r="I35" i="4"/>
  <c r="C37" i="4"/>
  <c r="D37" i="4"/>
  <c r="E37" i="4"/>
  <c r="F37" i="4"/>
  <c r="G37" i="4"/>
  <c r="H37" i="4"/>
  <c r="I37" i="4"/>
  <c r="C39" i="4"/>
  <c r="D39" i="4"/>
  <c r="E39" i="4"/>
  <c r="F39" i="4"/>
  <c r="G39" i="4"/>
  <c r="H39" i="4"/>
  <c r="I39" i="4"/>
  <c r="D41" i="4"/>
  <c r="E41" i="4"/>
  <c r="F41" i="4"/>
  <c r="G41" i="4"/>
  <c r="H41" i="4"/>
  <c r="I41" i="4"/>
  <c r="D43" i="4"/>
  <c r="E43" i="4"/>
  <c r="K28" i="4"/>
  <c r="J28" i="4"/>
  <c r="H28" i="4"/>
  <c r="H26" i="4"/>
  <c r="G28" i="4"/>
  <c r="F28" i="4"/>
  <c r="C28" i="4"/>
  <c r="E28" i="4"/>
  <c r="E26" i="4"/>
  <c r="I28" i="4"/>
  <c r="I26" i="4"/>
  <c r="L28" i="4"/>
  <c r="B28" i="4"/>
  <c r="B26" i="4"/>
  <c r="K26" i="4"/>
</calcChain>
</file>

<file path=xl/sharedStrings.xml><?xml version="1.0" encoding="utf-8"?>
<sst xmlns="http://schemas.openxmlformats.org/spreadsheetml/2006/main" count="68" uniqueCount="33">
  <si>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</si>
  <si>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</si>
  <si>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</si>
  <si>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</si>
  <si>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</si>
  <si>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</si>
  <si>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</si>
  <si>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</si>
  <si>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</si>
  <si>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</si>
  <si>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</si>
  <si>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</si>
  <si>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</si>
  <si>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</si>
  <si>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</si>
  <si>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</si>
  <si>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</si>
  <si>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</si>
  <si>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</si>
  <si>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จำนวน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</si>
  <si>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</si>
  <si>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</si>
  <si>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</si>
  <si>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</si>
  <si>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</si>
  <si>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</si>
  <si>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</si>
  <si>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</si>
  <si>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</si>
  <si>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>ตารางที่ 3  จำนวนและร้อยละของผู้มีงานทำ  จำแนกตามอาชีพและเพศ</t>
  </si>
  <si>
    <t xml:space="preserve">               ทั่วราชอาณาจักร ภาคตะวันออกเฉียงเหนือ และจังหวัดยโสธร  ไตรมาสที่ 3/2565</t>
  </si>
  <si>
    <t xml:space="preserve">                </t>
  </si>
  <si>
    <t>หมายเหตุ : - หมายถึง ข้อมูลเป็น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</si>
</sst>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.0000"/>
    <numFmt numFmtId="189" formatCode="0.000"/>
    <numFmt numFmtId="190" formatCode="0.0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Border="1" applyAlignment="1" applyProtection="1">
      <alignment horizontal="left" vertical="center"/>
    </xf>
    <xf numFmtId="190" fontId="7" fillId="0" borderId="0" xfId="0" applyNumberFormat="1" applyFont="1" applyFill="1" applyAlignment="1">
      <alignment vertical="center"/>
    </xf>
    <xf numFmtId="190" fontId="7" fillId="0" borderId="0" xfId="0" applyNumberFormat="1" applyFont="1" applyFill="1"/>
    <xf numFmtId="0" fontId="7" fillId="0" borderId="2" xfId="0" quotePrefix="1" applyFont="1" applyFill="1" applyBorder="1" applyAlignment="1" applyProtection="1">
      <alignment horizontal="left" vertical="center"/>
    </xf>
    <xf numFmtId="0" fontId="8" fillId="0" borderId="0" xfId="0" applyFont="1" applyFill="1"/>
    <xf numFmtId="0" fontId="5" fillId="0" borderId="3" xfId="0" applyFont="1" applyFill="1" applyBorder="1" applyAlignment="1">
      <alignment horizontal="center"/>
    </xf>
    <xf numFmtId="3" fontId="6" fillId="0" borderId="0" xfId="0" applyNumberFormat="1" applyFont="1" applyFill="1"/>
    <xf numFmtId="3" fontId="7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3" fillId="0" borderId="1" xfId="0" applyFont="1" applyFill="1" applyBorder="1"/>
    <xf numFmtId="188" fontId="7" fillId="0" borderId="0" xfId="0" applyNumberFormat="1" applyFont="1" applyFill="1" applyAlignment="1">
      <alignment vertical="center"/>
    </xf>
    <xf numFmtId="188" fontId="7" fillId="0" borderId="0" xfId="0" applyNumberFormat="1" applyFont="1" applyFill="1"/>
    <xf numFmtId="189" fontId="7" fillId="0" borderId="0" xfId="0" applyNumberFormat="1" applyFont="1" applyFill="1" applyAlignment="1">
      <alignment vertical="center"/>
    </xf>
    <xf numFmtId="189" fontId="7" fillId="0" borderId="0" xfId="0" applyNumberFormat="1" applyFont="1" applyFill="1"/>
    <xf numFmtId="3" fontId="9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Fill="1"/>
    <xf numFmtId="0" fontId="8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90" fontId="10" fillId="0" borderId="0" xfId="0" applyNumberFormat="1" applyFont="1" applyFill="1" applyAlignment="1">
      <alignment vertical="center"/>
    </xf>
    <xf numFmtId="190" fontId="10" fillId="0" borderId="0" xfId="0" applyNumberFormat="1" applyFont="1" applyFill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90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90" fontId="11" fillId="0" borderId="2" xfId="0" applyNumberFormat="1" applyFont="1" applyFill="1" applyBorder="1" applyAlignment="1">
      <alignment horizontal="right" vertical="center"/>
    </xf>
    <xf numFmtId="190" fontId="13" fillId="0" borderId="2" xfId="0" applyNumberFormat="1" applyFont="1" applyFill="1" applyBorder="1" applyAlignment="1">
      <alignment horizontal="right" vertical="center"/>
    </xf>
    <xf numFmtId="190" fontId="12" fillId="0" borderId="0" xfId="0" applyNumberFormat="1" applyFont="1" applyFill="1" applyAlignment="1">
      <alignment horizontal="right" vertical="center"/>
    </xf>
    <xf numFmtId="189" fontId="12" fillId="0" borderId="0" xfId="0" applyNumberFormat="1" applyFont="1" applyFill="1" applyAlignment="1">
      <alignment horizontal="right" vertical="center"/>
    </xf>
    <xf numFmtId="190" fontId="11" fillId="0" borderId="0" xfId="0" applyNumberFormat="1" applyFont="1" applyFill="1" applyAlignment="1">
      <alignment horizontal="right" vertical="center"/>
    </xf>
    <xf numFmtId="189" fontId="12" fillId="0" borderId="0" xfId="0" applyNumberFormat="1" applyFont="1" applyFill="1" applyBorder="1" applyAlignment="1">
      <alignment vertical="center"/>
    </xf>
    <xf numFmtId="189" fontId="11" fillId="0" borderId="0" xfId="0" applyNumberFormat="1" applyFont="1" applyFill="1" applyAlignment="1">
      <alignment horizontal="right" vertical="center"/>
    </xf>
    <xf numFmtId="189" fontId="11" fillId="0" borderId="0" xfId="0" applyNumberFormat="1" applyFont="1" applyFill="1" applyBorder="1" applyAlignment="1">
      <alignment vertical="center"/>
    </xf>
    <xf numFmtId="189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horizontal="right" vertical="center"/>
    </xf>
    <xf numFmtId="189" fontId="11" fillId="0" borderId="2" xfId="0" applyNumberFormat="1" applyFont="1" applyFill="1" applyBorder="1" applyAlignment="1">
      <alignment horizontal="right" vertical="center"/>
    </xf>
    <xf numFmtId="190" fontId="13" fillId="0" borderId="0" xfId="0" applyNumberFormat="1" applyFont="1" applyFill="1" applyBorder="1" applyAlignment="1">
      <alignment horizontal="right" vertical="center"/>
    </xf>
    <xf numFmtId="188" fontId="13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3129915</xdr:colOff>
      <xdr:row>0</xdr:row>
      <xdr:rowOff>0</xdr:rowOff>
    </xdr:from>
    <xdr:to>
      <xdr:col>0</xdr:col>
      <xdr:colOff>3129915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8C364A7-DBE4-4170-A932-E1B2ABE14145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6"/>
  <sheetViews>
    <sheetView showGridLines="0" tabSelected="1" zoomScaleNormal="100" workbookViewId="0">
      <selection activeCell="P16" sqref="P16"/>
    </sheetView>
  </sheetViews>
  <sheetFormatPr defaultColWidth="9.09765625" defaultRowHeight="18" customHeight="1"/>
  <cols>
    <col min="1" max="1" width="32.09765625" style="8" customWidth="1"/>
    <col min="2" max="4" width="9.296875" style="8" customWidth="1"/>
    <col min="5" max="5" width="0.296875" style="8" customWidth="1"/>
    <col min="6" max="8" width="8.59765625" style="8" customWidth="1"/>
    <col min="9" max="9" width="9.765625E-2" style="8" hidden="1" customWidth="1"/>
    <col min="10" max="12" width="8" style="8" customWidth="1"/>
    <col min="13" max="13" width="1.296875" style="8" customWidth="1"/>
    <col min="14" max="14" width="9.09765625" style="8" customWidth="1"/>
    <col min="15" max="17" width="6" style="8" customWidth="1"/>
    <col min="18" max="18" width="6.59765625" style="8" bestFit="1" customWidth="1"/>
    <col min="19" max="19" width="5.69921875" style="8" bestFit="1" customWidth="1"/>
    <col min="20" max="20" width="6.59765625" style="8" bestFit="1" customWidth="1"/>
    <col min="21" max="21" width="5.69921875" style="8" bestFit="1" customWidth="1"/>
    <col min="22" max="22" width="4" style="8" bestFit="1" customWidth="1"/>
    <col min="23" max="16384" width="9.09765625" style="8"/>
  </cols>
  <sheetData>
    <row r="1" spans="1:14" s="5" customFormat="1" ht="24" customHeight="1">
      <c r="A1" s="1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s="5" customFormat="1" ht="24" customHeight="1">
      <c r="A2" s="1" t="s">
        <v>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s="5" customFormat="1" ht="18" customHeight="1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5" customFormat="1" ht="23.25" customHeight="1">
      <c r="A4" s="21" t="s">
        <v>28</v>
      </c>
      <c r="B4" s="63" t="s">
        <v>25</v>
      </c>
      <c r="C4" s="63"/>
      <c r="D4" s="63"/>
      <c r="E4" s="21"/>
      <c r="F4" s="63" t="s">
        <v>26</v>
      </c>
      <c r="G4" s="63"/>
      <c r="H4" s="63"/>
      <c r="I4" s="21"/>
      <c r="J4" s="63" t="s">
        <v>27</v>
      </c>
      <c r="K4" s="63"/>
      <c r="L4" s="63"/>
      <c r="M4" s="28"/>
    </row>
    <row r="5" spans="1:14" s="5" customFormat="1" ht="23.25" customHeight="1">
      <c r="A5" s="7" t="s">
        <v>18</v>
      </c>
      <c r="B5" s="3" t="s">
        <v>0</v>
      </c>
      <c r="C5" s="3" t="s">
        <v>1</v>
      </c>
      <c r="D5" s="3" t="s">
        <v>2</v>
      </c>
      <c r="E5" s="27"/>
      <c r="F5" s="3" t="s">
        <v>0</v>
      </c>
      <c r="G5" s="3" t="s">
        <v>1</v>
      </c>
      <c r="H5" s="3" t="s">
        <v>2</v>
      </c>
      <c r="I5" s="27"/>
      <c r="J5" s="3" t="s">
        <v>0</v>
      </c>
      <c r="K5" s="3" t="s">
        <v>1</v>
      </c>
      <c r="L5" s="3" t="s">
        <v>2</v>
      </c>
      <c r="M5" s="9"/>
    </row>
    <row r="6" spans="1:14" s="5" customFormat="1" ht="18" customHeight="1">
      <c r="A6" s="6"/>
      <c r="B6" s="62" t="s">
        <v>19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4" s="10" customFormat="1" ht="18" customHeight="1">
      <c r="A7" s="4" t="s">
        <v>3</v>
      </c>
      <c r="B7" s="43">
        <v>39565990.960000001</v>
      </c>
      <c r="C7" s="43">
        <v>21202886.030000001</v>
      </c>
      <c r="D7" s="43">
        <v>18363104.940000001</v>
      </c>
      <c r="E7" s="25">
        <v>0</v>
      </c>
      <c r="F7" s="43">
        <v>9684439.2200000007</v>
      </c>
      <c r="G7" s="43">
        <v>5242352.28</v>
      </c>
      <c r="H7" s="43">
        <v>4442086.93</v>
      </c>
      <c r="I7" s="25">
        <f>SUM(I9:I24)</f>
        <v>0</v>
      </c>
      <c r="J7" s="43">
        <v>280232.62</v>
      </c>
      <c r="K7" s="43">
        <v>140562.54999999999</v>
      </c>
      <c r="L7" s="43">
        <v>139670.07</v>
      </c>
      <c r="M7" s="22"/>
    </row>
    <row r="8" spans="1:14" s="10" customFormat="1" ht="8.25" customHeight="1">
      <c r="A8" s="4"/>
      <c r="B8" s="25"/>
      <c r="C8" s="25"/>
      <c r="D8" s="25"/>
      <c r="E8" s="33"/>
      <c r="F8" s="25"/>
      <c r="G8" s="25"/>
      <c r="H8" s="25"/>
      <c r="I8" s="33"/>
      <c r="J8" s="26"/>
      <c r="K8" s="25"/>
      <c r="L8" s="25"/>
      <c r="M8" s="11"/>
    </row>
    <row r="9" spans="1:14" s="14" customFormat="1" ht="18" customHeight="1">
      <c r="A9" s="12" t="s">
        <v>4</v>
      </c>
      <c r="B9" s="44">
        <v>1314777.1200000001</v>
      </c>
      <c r="C9" s="44">
        <v>818464.95</v>
      </c>
      <c r="D9" s="44">
        <v>496312.17</v>
      </c>
      <c r="E9" s="35"/>
      <c r="F9" s="44">
        <v>239081.07</v>
      </c>
      <c r="G9" s="44">
        <v>166532</v>
      </c>
      <c r="H9" s="26">
        <v>72549</v>
      </c>
      <c r="I9" s="35"/>
      <c r="J9" s="47">
        <v>5365</v>
      </c>
      <c r="K9" s="47">
        <v>3786</v>
      </c>
      <c r="L9" s="26">
        <v>1579</v>
      </c>
      <c r="M9" s="13"/>
    </row>
    <row r="10" spans="1:14" s="14" customFormat="1" ht="18" customHeight="1">
      <c r="A10" s="12" t="s">
        <v>5</v>
      </c>
      <c r="D10" s="26"/>
      <c r="E10" s="35"/>
      <c r="F10" s="26"/>
      <c r="G10" s="26"/>
      <c r="H10" s="26"/>
      <c r="I10" s="35"/>
      <c r="J10" s="47"/>
      <c r="K10" s="48"/>
      <c r="L10" s="26"/>
      <c r="M10" s="13"/>
    </row>
    <row r="11" spans="1:14" s="14" customFormat="1" ht="18" customHeight="1">
      <c r="A11" s="15" t="s">
        <v>6</v>
      </c>
      <c r="B11" s="44">
        <v>2345917.52</v>
      </c>
      <c r="C11" s="44">
        <v>882812.55</v>
      </c>
      <c r="D11" s="44">
        <v>1463104.96</v>
      </c>
      <c r="E11" s="35"/>
      <c r="F11" s="44">
        <v>422275.18</v>
      </c>
      <c r="G11" s="44">
        <v>139357.15</v>
      </c>
      <c r="H11" s="44">
        <v>282918.02</v>
      </c>
      <c r="I11" s="35"/>
      <c r="J11" s="45">
        <v>5808</v>
      </c>
      <c r="K11" s="45">
        <v>1569.53</v>
      </c>
      <c r="L11" s="44">
        <v>4237.5</v>
      </c>
      <c r="M11" s="13"/>
    </row>
    <row r="12" spans="1:14" s="14" customFormat="1" ht="18" customHeight="1">
      <c r="A12" s="12" t="s">
        <v>7</v>
      </c>
      <c r="B12" s="44">
        <v>1945191.64</v>
      </c>
      <c r="C12" s="44">
        <v>898317.07</v>
      </c>
      <c r="D12" s="45">
        <v>1046874.56</v>
      </c>
      <c r="E12" s="35"/>
      <c r="F12" s="44">
        <v>190770.43</v>
      </c>
      <c r="G12" s="44">
        <v>68350.25</v>
      </c>
      <c r="H12" s="44">
        <v>122420.18</v>
      </c>
      <c r="I12" s="35"/>
      <c r="J12" s="45">
        <v>3283.69</v>
      </c>
      <c r="K12" s="45">
        <v>896</v>
      </c>
      <c r="L12" s="44">
        <v>2388.4699999999998</v>
      </c>
      <c r="M12" s="38"/>
      <c r="N12" s="39"/>
    </row>
    <row r="13" spans="1:14" ht="18" customHeight="1">
      <c r="A13" s="12" t="s">
        <v>8</v>
      </c>
      <c r="B13" s="39"/>
      <c r="C13" s="39"/>
      <c r="D13" s="39"/>
      <c r="E13" s="39"/>
      <c r="F13" s="39"/>
      <c r="G13" s="39"/>
      <c r="H13" s="39"/>
      <c r="I13" s="39"/>
      <c r="J13" s="35"/>
      <c r="K13" s="39"/>
      <c r="L13" s="39"/>
      <c r="M13" s="38"/>
      <c r="N13" s="36"/>
    </row>
    <row r="14" spans="1:14" ht="18" customHeight="1">
      <c r="A14" s="15" t="s">
        <v>9</v>
      </c>
      <c r="B14" s="44">
        <v>1857860.71</v>
      </c>
      <c r="C14" s="44">
        <v>537346.84</v>
      </c>
      <c r="D14" s="44">
        <v>1320513.8799999999</v>
      </c>
      <c r="E14" s="35"/>
      <c r="F14" s="44">
        <v>215883.51999999999</v>
      </c>
      <c r="G14" s="44">
        <v>64211.94</v>
      </c>
      <c r="H14" s="44">
        <v>151671.57999999999</v>
      </c>
      <c r="I14" s="35"/>
      <c r="J14" s="44">
        <v>4311.75</v>
      </c>
      <c r="K14" s="44">
        <v>815.2</v>
      </c>
      <c r="L14" s="44">
        <v>3496.55</v>
      </c>
      <c r="M14" s="38"/>
      <c r="N14" s="36"/>
    </row>
    <row r="15" spans="1:14" ht="18" customHeight="1">
      <c r="A15" s="12" t="s">
        <v>22</v>
      </c>
      <c r="B15" s="44">
        <v>8122664.21</v>
      </c>
      <c r="C15" s="44">
        <v>3128033.12</v>
      </c>
      <c r="D15" s="44">
        <v>4994631.09</v>
      </c>
      <c r="E15" s="35"/>
      <c r="F15" s="44">
        <v>1577036.63</v>
      </c>
      <c r="G15" s="44">
        <v>564427.94999999995</v>
      </c>
      <c r="H15" s="44">
        <v>1012608.67</v>
      </c>
      <c r="I15" s="35"/>
      <c r="J15" s="44">
        <v>32773.040000000001</v>
      </c>
      <c r="K15" s="44">
        <v>11078.47</v>
      </c>
      <c r="L15" s="44">
        <v>21694.57</v>
      </c>
      <c r="M15" s="38"/>
      <c r="N15" s="36"/>
    </row>
    <row r="16" spans="1:14" ht="18" customHeight="1">
      <c r="A16" s="12" t="s">
        <v>10</v>
      </c>
      <c r="B16" s="44">
        <v>11580268.73</v>
      </c>
      <c r="C16" s="44">
        <v>6761801.4500000002</v>
      </c>
      <c r="D16" s="44">
        <v>4818467.28</v>
      </c>
      <c r="E16" s="35"/>
      <c r="F16" s="44">
        <v>5174430.82</v>
      </c>
      <c r="G16" s="44">
        <v>2946232.43</v>
      </c>
      <c r="H16" s="44">
        <v>2228198.39</v>
      </c>
      <c r="I16" s="35"/>
      <c r="J16" s="44">
        <v>199545.91</v>
      </c>
      <c r="K16" s="44">
        <v>102080.72</v>
      </c>
      <c r="L16" s="44">
        <v>97465.19</v>
      </c>
      <c r="M16" s="39"/>
      <c r="N16" s="36"/>
    </row>
    <row r="17" spans="1:22" ht="18" customHeight="1">
      <c r="A17" s="12" t="s">
        <v>11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9"/>
      <c r="N17" s="36"/>
    </row>
    <row r="18" spans="1:22" ht="18" customHeight="1">
      <c r="A18" s="12" t="s">
        <v>12</v>
      </c>
      <c r="B18" s="44">
        <v>4098106.44</v>
      </c>
      <c r="C18" s="44">
        <v>3092271.51</v>
      </c>
      <c r="D18" s="44">
        <v>1005834.93</v>
      </c>
      <c r="E18" s="35"/>
      <c r="F18" s="44">
        <v>748012.36</v>
      </c>
      <c r="G18" s="44">
        <v>546554.73</v>
      </c>
      <c r="H18" s="44">
        <v>201457.63</v>
      </c>
      <c r="I18" s="35"/>
      <c r="J18" s="44">
        <v>15530.22</v>
      </c>
      <c r="K18" s="44">
        <v>11500.81</v>
      </c>
      <c r="L18" s="44">
        <v>4029.41</v>
      </c>
      <c r="M18" s="39"/>
      <c r="N18" s="34"/>
    </row>
    <row r="19" spans="1:22" ht="18" customHeight="1">
      <c r="A19" s="12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9"/>
      <c r="N19" s="36"/>
    </row>
    <row r="20" spans="1:22" ht="18" customHeight="1">
      <c r="A20" s="12" t="s">
        <v>13</v>
      </c>
      <c r="B20" s="44">
        <v>3997200.56</v>
      </c>
      <c r="C20" s="44">
        <v>2828604.71</v>
      </c>
      <c r="D20" s="44">
        <v>1168595.8500000001</v>
      </c>
      <c r="E20" s="35"/>
      <c r="F20" s="44">
        <v>330277.71999999997</v>
      </c>
      <c r="G20" s="44">
        <v>241651.12</v>
      </c>
      <c r="H20" s="44">
        <v>88626.6</v>
      </c>
      <c r="I20" s="35"/>
      <c r="J20" s="44">
        <v>3979.03</v>
      </c>
      <c r="K20" s="44">
        <v>3079.17</v>
      </c>
      <c r="L20" s="44">
        <v>899.87</v>
      </c>
      <c r="M20" s="39"/>
      <c r="N20" s="34"/>
    </row>
    <row r="21" spans="1:22" ht="18" customHeight="1">
      <c r="A21" s="12" t="s">
        <v>14</v>
      </c>
      <c r="B21" s="35"/>
      <c r="C21" s="39"/>
      <c r="D21" s="35"/>
      <c r="E21" s="35"/>
      <c r="F21" s="35"/>
      <c r="G21" s="35"/>
      <c r="H21" s="35"/>
      <c r="I21" s="35"/>
      <c r="J21" s="35"/>
      <c r="K21" s="39"/>
      <c r="L21" s="35"/>
      <c r="M21" s="39"/>
      <c r="N21" s="36"/>
    </row>
    <row r="22" spans="1:22" ht="18" customHeight="1">
      <c r="A22" s="15" t="s">
        <v>15</v>
      </c>
      <c r="B22" s="44">
        <v>4263787.99</v>
      </c>
      <c r="C22" s="44">
        <v>2240224.2400000002</v>
      </c>
      <c r="D22" s="44">
        <v>2023563.76</v>
      </c>
      <c r="E22" s="35"/>
      <c r="F22" s="44">
        <v>786671.5</v>
      </c>
      <c r="G22" s="44">
        <v>505035.02</v>
      </c>
      <c r="H22" s="44">
        <v>281636.47999999998</v>
      </c>
      <c r="I22" s="35"/>
      <c r="J22" s="44">
        <v>9636.2999999999993</v>
      </c>
      <c r="K22" s="44">
        <v>5757.06</v>
      </c>
      <c r="L22" s="44">
        <v>3879.24</v>
      </c>
      <c r="M22" s="39"/>
      <c r="N22" s="34"/>
    </row>
    <row r="23" spans="1:22" ht="18" customHeight="1">
      <c r="A23" s="15" t="s">
        <v>16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9"/>
      <c r="N23" s="36"/>
    </row>
    <row r="24" spans="1:22" ht="18" customHeight="1">
      <c r="A24" s="16" t="s">
        <v>17</v>
      </c>
      <c r="B24" s="44">
        <v>40216.03</v>
      </c>
      <c r="C24" s="44">
        <v>15009.58</v>
      </c>
      <c r="D24" s="44">
        <v>25206.45</v>
      </c>
      <c r="E24" s="35"/>
      <c r="F24" s="60" t="s">
        <v>24</v>
      </c>
      <c r="G24" s="60" t="s">
        <v>24</v>
      </c>
      <c r="H24" s="60" t="s">
        <v>24</v>
      </c>
      <c r="I24" s="35" t="s">
        <v>24</v>
      </c>
      <c r="J24" s="60" t="s">
        <v>24</v>
      </c>
      <c r="K24" s="60" t="s">
        <v>24</v>
      </c>
      <c r="L24" s="60" t="s">
        <v>24</v>
      </c>
      <c r="M24" s="33"/>
      <c r="N24" s="36"/>
    </row>
    <row r="25" spans="1:22" ht="21.75" customHeight="1">
      <c r="A25" s="2"/>
      <c r="B25" s="64" t="s">
        <v>21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36"/>
    </row>
    <row r="26" spans="1:22" s="10" customFormat="1" ht="18" customHeight="1">
      <c r="A26" s="4" t="s">
        <v>3</v>
      </c>
      <c r="B26" s="51">
        <f>SUM(B28:B43)</f>
        <v>99.999999974725768</v>
      </c>
      <c r="C26" s="51">
        <v>100</v>
      </c>
      <c r="D26" s="51">
        <f t="shared" ref="D26:K26" si="0">SUM(D28:D43)</f>
        <v>99.999999945542982</v>
      </c>
      <c r="E26" s="51" t="e">
        <f t="shared" si="0"/>
        <v>#DIV/0!</v>
      </c>
      <c r="F26" s="51">
        <f t="shared" si="0"/>
        <v>100.00000010325843</v>
      </c>
      <c r="G26" s="51">
        <f t="shared" si="0"/>
        <v>100.00000591337597</v>
      </c>
      <c r="H26" s="51">
        <f>SUM(H28:H43)</f>
        <v>99.999991445462342</v>
      </c>
      <c r="I26" s="51" t="e">
        <f t="shared" si="0"/>
        <v>#DIV/0!</v>
      </c>
      <c r="J26" s="51">
        <v>100</v>
      </c>
      <c r="K26" s="51">
        <f t="shared" si="0"/>
        <v>100.00029168508968</v>
      </c>
      <c r="L26" s="51">
        <v>100</v>
      </c>
      <c r="M26" s="52"/>
      <c r="N26" s="40"/>
    </row>
    <row r="27" spans="1:22" s="10" customFormat="1" ht="8.25" customHeight="1">
      <c r="A27" s="4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40"/>
    </row>
    <row r="28" spans="1:22" s="14" customFormat="1" ht="18" customHeight="1">
      <c r="A28" s="12" t="s">
        <v>4</v>
      </c>
      <c r="B28" s="46">
        <f>B9*100/$B$7</f>
        <v>3.3229980801673826</v>
      </c>
      <c r="C28" s="53">
        <f>C9*100/$C$7</f>
        <v>3.8601582296011614</v>
      </c>
      <c r="D28" s="53">
        <f t="shared" ref="D28:D43" si="1">D9*100/$D$7</f>
        <v>2.7027682498230061</v>
      </c>
      <c r="E28" s="53" t="e">
        <f>E9*100/E7</f>
        <v>#DIV/0!</v>
      </c>
      <c r="F28" s="53">
        <f>F9*100/$F$7</f>
        <v>2.4687136195377968</v>
      </c>
      <c r="G28" s="53">
        <f>G9*100/$G$7</f>
        <v>3.1766655712042304</v>
      </c>
      <c r="H28" s="53">
        <f>H9*100/$H$7</f>
        <v>1.6332188258188816</v>
      </c>
      <c r="I28" s="53" t="e">
        <f>I9*100/I7</f>
        <v>#DIV/0!</v>
      </c>
      <c r="J28" s="53">
        <f>J9*100/$J$7</f>
        <v>1.9144809051851279</v>
      </c>
      <c r="K28" s="53">
        <f>K9*100/$K$7</f>
        <v>2.6934628035703678</v>
      </c>
      <c r="L28" s="53">
        <f>L9*100/$L$7</f>
        <v>1.1305213779874241</v>
      </c>
      <c r="M28" s="55"/>
      <c r="N28" s="41"/>
      <c r="O28" s="17"/>
      <c r="P28" s="31"/>
      <c r="Q28" s="31"/>
      <c r="R28" s="17"/>
      <c r="S28" s="31"/>
      <c r="T28" s="29"/>
      <c r="U28" s="31"/>
      <c r="V28" s="17"/>
    </row>
    <row r="29" spans="1:22" s="14" customFormat="1" ht="18" customHeight="1">
      <c r="A29" s="12" t="s">
        <v>5</v>
      </c>
      <c r="B29" s="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6"/>
      <c r="N29" s="41"/>
      <c r="O29" s="17"/>
      <c r="P29" s="31"/>
      <c r="Q29" s="31"/>
      <c r="R29" s="17"/>
      <c r="S29" s="31"/>
      <c r="T29" s="29"/>
      <c r="U29" s="31"/>
      <c r="V29" s="17"/>
    </row>
    <row r="30" spans="1:22" s="14" customFormat="1" ht="18" customHeight="1">
      <c r="A30" s="15" t="s">
        <v>6</v>
      </c>
      <c r="B30" s="46">
        <f>B11*100/$B$7</f>
        <v>5.9291261588055519</v>
      </c>
      <c r="C30" s="53">
        <f t="shared" ref="C30:C43" si="2">C11*100/$C$7</f>
        <v>4.1636433302094202</v>
      </c>
      <c r="D30" s="53">
        <f t="shared" si="1"/>
        <v>7.9676338221699448</v>
      </c>
      <c r="E30" s="53" t="e">
        <f>E11*100/E9</f>
        <v>#DIV/0!</v>
      </c>
      <c r="F30" s="53">
        <f t="shared" ref="F30:F41" si="3">F11*100/$F$7</f>
        <v>4.3603472581864162</v>
      </c>
      <c r="G30" s="53">
        <f t="shared" ref="G30:G41" si="4">G11*100/$G$7</f>
        <v>2.6582942648028225</v>
      </c>
      <c r="H30" s="53">
        <f t="shared" ref="H30:H41" si="5">H11*100/$H$7</f>
        <v>6.3690338450895654</v>
      </c>
      <c r="I30" s="53" t="e">
        <f>I11*100/I9</f>
        <v>#DIV/0!</v>
      </c>
      <c r="J30" s="53">
        <f t="shared" ref="J30:J41" si="6">J11*100/$J$7</f>
        <v>2.0725638578406755</v>
      </c>
      <c r="K30" s="53">
        <f>K11*100/$K$7</f>
        <v>1.1166060945820919</v>
      </c>
      <c r="L30" s="53">
        <f t="shared" ref="L30:L41" si="7">L11*100/$L$7</f>
        <v>3.0339356169865166</v>
      </c>
      <c r="M30" s="56"/>
      <c r="N30" s="41"/>
      <c r="O30" s="17"/>
      <c r="P30" s="31"/>
      <c r="Q30" s="31"/>
      <c r="R30" s="17"/>
      <c r="S30" s="31"/>
      <c r="T30" s="29"/>
      <c r="U30" s="31"/>
      <c r="V30" s="17"/>
    </row>
    <row r="31" spans="1:22" s="14" customFormat="1" ht="18" customHeight="1">
      <c r="A31" s="12" t="s">
        <v>7</v>
      </c>
      <c r="B31" s="46">
        <f>B12*100/$B$7</f>
        <v>4.9163223081320746</v>
      </c>
      <c r="C31" s="53">
        <f t="shared" si="2"/>
        <v>4.2367679038078574</v>
      </c>
      <c r="D31" s="53">
        <f t="shared" si="1"/>
        <v>5.7009670391830802</v>
      </c>
      <c r="E31" s="53" t="e">
        <f>E12*100/E10</f>
        <v>#DIV/0!</v>
      </c>
      <c r="F31" s="53">
        <f t="shared" si="3"/>
        <v>1.969865530324429</v>
      </c>
      <c r="G31" s="53">
        <f t="shared" si="4"/>
        <v>1.3038087932541611</v>
      </c>
      <c r="H31" s="53">
        <f t="shared" si="5"/>
        <v>2.7559159000969844</v>
      </c>
      <c r="I31" s="53" t="e">
        <f>I12*100/I10</f>
        <v>#DIV/0!</v>
      </c>
      <c r="J31" s="53">
        <f t="shared" si="6"/>
        <v>1.1717729363555178</v>
      </c>
      <c r="K31" s="53">
        <f>K12*100/$K$7</f>
        <v>0.63743863497069464</v>
      </c>
      <c r="L31" s="53">
        <f t="shared" si="7"/>
        <v>1.7100800479300966</v>
      </c>
      <c r="M31" s="56"/>
      <c r="N31" s="41"/>
      <c r="O31" s="17"/>
      <c r="P31" s="31"/>
      <c r="Q31" s="31"/>
      <c r="R31" s="17"/>
      <c r="S31" s="31"/>
      <c r="T31" s="29"/>
      <c r="U31" s="31"/>
      <c r="V31" s="17"/>
    </row>
    <row r="32" spans="1:22" ht="18" customHeight="1">
      <c r="A32" s="12" t="s">
        <v>8</v>
      </c>
      <c r="B32" s="46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6"/>
      <c r="N32" s="42"/>
      <c r="O32" s="18"/>
      <c r="P32" s="32"/>
      <c r="Q32" s="32"/>
      <c r="R32" s="18"/>
      <c r="S32" s="32"/>
      <c r="T32" s="30"/>
      <c r="U32" s="32"/>
      <c r="V32" s="18"/>
    </row>
    <row r="33" spans="1:22" ht="18" customHeight="1">
      <c r="A33" s="15" t="s">
        <v>9</v>
      </c>
      <c r="B33" s="46">
        <f>B14*100/$B$7</f>
        <v>4.6956000972609031</v>
      </c>
      <c r="C33" s="53">
        <f t="shared" si="2"/>
        <v>2.53430990120735</v>
      </c>
      <c r="D33" s="53">
        <f t="shared" si="1"/>
        <v>7.1911252716502734</v>
      </c>
      <c r="E33" s="53" t="e">
        <f>E14*100/E12</f>
        <v>#DIV/0!</v>
      </c>
      <c r="F33" s="53">
        <f t="shared" si="3"/>
        <v>2.2291793576871659</v>
      </c>
      <c r="G33" s="53">
        <f t="shared" si="4"/>
        <v>1.2248688483788808</v>
      </c>
      <c r="H33" s="53">
        <f t="shared" si="5"/>
        <v>3.4144216984065188</v>
      </c>
      <c r="I33" s="53" t="e">
        <f>I14*100/I12</f>
        <v>#DIV/0!</v>
      </c>
      <c r="J33" s="53">
        <f t="shared" si="6"/>
        <v>1.5386324404346645</v>
      </c>
      <c r="K33" s="53">
        <f>K14*100/$K$7</f>
        <v>0.57995532949565876</v>
      </c>
      <c r="L33" s="53">
        <f t="shared" si="7"/>
        <v>2.5034354174806381</v>
      </c>
      <c r="M33" s="56"/>
      <c r="N33" s="42"/>
      <c r="O33" s="18"/>
      <c r="P33" s="32"/>
      <c r="Q33" s="32"/>
      <c r="R33" s="18"/>
      <c r="S33" s="32"/>
      <c r="T33" s="30"/>
      <c r="U33" s="32"/>
      <c r="V33" s="18"/>
    </row>
    <row r="34" spans="1:22" ht="18" customHeight="1">
      <c r="A34" s="12" t="s">
        <v>23</v>
      </c>
      <c r="B34" s="46">
        <f>B15*100/$B$7</f>
        <v>20.529409255063936</v>
      </c>
      <c r="C34" s="53">
        <v>14.7</v>
      </c>
      <c r="D34" s="53">
        <f t="shared" si="1"/>
        <v>27.199273251008279</v>
      </c>
      <c r="E34" s="53" t="e">
        <f>E15*100/E13</f>
        <v>#DIV/0!</v>
      </c>
      <c r="F34" s="53">
        <f t="shared" si="3"/>
        <v>16.284232821071903</v>
      </c>
      <c r="G34" s="53">
        <f t="shared" si="4"/>
        <v>10.766692504686082</v>
      </c>
      <c r="H34" s="53">
        <f t="shared" si="5"/>
        <v>22.795786889294398</v>
      </c>
      <c r="I34" s="53" t="e">
        <f>I15*100/I13</f>
        <v>#DIV/0!</v>
      </c>
      <c r="J34" s="53">
        <f t="shared" si="6"/>
        <v>11.69494115281797</v>
      </c>
      <c r="K34" s="53">
        <f>K15*100/$K$7</f>
        <v>7.8815232079953024</v>
      </c>
      <c r="L34" s="53">
        <f>L15*100/$L$7</f>
        <v>15.532726517571016</v>
      </c>
      <c r="M34" s="56"/>
      <c r="N34" s="42"/>
      <c r="O34" s="18"/>
      <c r="P34" s="32"/>
      <c r="Q34" s="32"/>
      <c r="R34" s="18"/>
      <c r="S34" s="32"/>
      <c r="T34" s="30"/>
      <c r="U34" s="32"/>
      <c r="V34" s="18"/>
    </row>
    <row r="35" spans="1:22" ht="18" customHeight="1">
      <c r="A35" s="12" t="s">
        <v>10</v>
      </c>
      <c r="B35" s="46">
        <f>B16*100/$B$7</f>
        <v>29.268238830937648</v>
      </c>
      <c r="C35" s="53">
        <f t="shared" si="2"/>
        <v>31.890948432363004</v>
      </c>
      <c r="D35" s="53">
        <f t="shared" si="1"/>
        <v>26.239937612642102</v>
      </c>
      <c r="E35" s="53" t="e">
        <f>E16*100/E14</f>
        <v>#DIV/0!</v>
      </c>
      <c r="F35" s="53">
        <f t="shared" si="3"/>
        <v>53.430360834047342</v>
      </c>
      <c r="G35" s="53">
        <f t="shared" si="4"/>
        <v>56.200580820180974</v>
      </c>
      <c r="H35" s="53">
        <f t="shared" si="5"/>
        <v>50.161071251255322</v>
      </c>
      <c r="I35" s="53" t="e">
        <f>I16*100/I14</f>
        <v>#DIV/0!</v>
      </c>
      <c r="J35" s="53">
        <f t="shared" si="6"/>
        <v>71.207238472095071</v>
      </c>
      <c r="K35" s="53">
        <f>K16*100/$K$7</f>
        <v>72.622985283064381</v>
      </c>
      <c r="L35" s="53">
        <v>69.900000000000006</v>
      </c>
      <c r="M35" s="57"/>
      <c r="N35" s="42"/>
      <c r="O35" s="18"/>
      <c r="P35" s="32"/>
      <c r="Q35" s="32"/>
      <c r="R35" s="18"/>
      <c r="S35" s="32"/>
      <c r="T35" s="30"/>
      <c r="U35" s="32"/>
      <c r="V35" s="18"/>
    </row>
    <row r="36" spans="1:22" ht="18" customHeight="1">
      <c r="A36" s="12" t="s">
        <v>11</v>
      </c>
      <c r="B36" s="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7"/>
      <c r="N36" s="42"/>
      <c r="O36" s="18"/>
      <c r="P36" s="32"/>
      <c r="Q36" s="32"/>
      <c r="R36" s="18"/>
      <c r="S36" s="32"/>
      <c r="T36" s="30"/>
      <c r="U36" s="32"/>
      <c r="V36" s="18"/>
    </row>
    <row r="37" spans="1:22" ht="18" customHeight="1">
      <c r="A37" s="12" t="s">
        <v>12</v>
      </c>
      <c r="B37" s="46">
        <f>B18*100/$B$7</f>
        <v>10.357648931738016</v>
      </c>
      <c r="C37" s="53">
        <f t="shared" si="2"/>
        <v>14.584200969739401</v>
      </c>
      <c r="D37" s="53">
        <f t="shared" si="1"/>
        <v>5.4774774379740592</v>
      </c>
      <c r="E37" s="53" t="e">
        <f>E18*100/E16</f>
        <v>#DIV/0!</v>
      </c>
      <c r="F37" s="53">
        <f t="shared" si="3"/>
        <v>7.7238582741603485</v>
      </c>
      <c r="G37" s="53">
        <f t="shared" si="4"/>
        <v>10.425753570303749</v>
      </c>
      <c r="H37" s="53">
        <f t="shared" si="5"/>
        <v>4.5352023311259249</v>
      </c>
      <c r="I37" s="53" t="e">
        <f>I18*100/I16</f>
        <v>#DIV/0!</v>
      </c>
      <c r="J37" s="53">
        <v>5.6</v>
      </c>
      <c r="K37" s="53">
        <f>K18*100/$K$7</f>
        <v>8.1819873074300382</v>
      </c>
      <c r="L37" s="53">
        <f t="shared" si="7"/>
        <v>2.8849487939685288</v>
      </c>
      <c r="M37" s="57"/>
      <c r="N37" s="42"/>
      <c r="O37" s="18"/>
      <c r="P37" s="32"/>
      <c r="Q37" s="32"/>
      <c r="R37" s="18"/>
      <c r="S37" s="32"/>
      <c r="T37" s="30"/>
      <c r="U37" s="32"/>
      <c r="V37" s="18"/>
    </row>
    <row r="38" spans="1:22" ht="18" customHeight="1">
      <c r="A38" s="12" t="s">
        <v>20</v>
      </c>
      <c r="B38" s="46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7"/>
      <c r="N38" s="42"/>
      <c r="O38" s="18"/>
      <c r="P38" s="32"/>
      <c r="Q38" s="32"/>
      <c r="R38" s="18"/>
      <c r="S38" s="32"/>
      <c r="T38" s="30"/>
      <c r="U38" s="32"/>
      <c r="V38" s="18"/>
    </row>
    <row r="39" spans="1:22" ht="18" customHeight="1">
      <c r="A39" s="12" t="s">
        <v>13</v>
      </c>
      <c r="B39" s="46">
        <f>B20*100/$B$7</f>
        <v>10.102617078493109</v>
      </c>
      <c r="C39" s="53">
        <f t="shared" si="2"/>
        <v>13.340658936702306</v>
      </c>
      <c r="D39" s="53">
        <f t="shared" si="1"/>
        <v>6.3638249294892937</v>
      </c>
      <c r="E39" s="53" t="e">
        <f>E20*100/E18</f>
        <v>#DIV/0!</v>
      </c>
      <c r="F39" s="53">
        <f t="shared" si="3"/>
        <v>3.4103959196514007</v>
      </c>
      <c r="G39" s="53">
        <f t="shared" si="4"/>
        <v>4.6095933102763551</v>
      </c>
      <c r="H39" s="53">
        <f t="shared" si="5"/>
        <v>1.9951568124759775</v>
      </c>
      <c r="I39" s="53" t="e">
        <f>I20*100/I18</f>
        <v>#DIV/0!</v>
      </c>
      <c r="J39" s="53">
        <f t="shared" si="6"/>
        <v>1.4199025081377037</v>
      </c>
      <c r="K39" s="53">
        <f>K20*100/$K$7</f>
        <v>2.1906048232619573</v>
      </c>
      <c r="L39" s="53">
        <f t="shared" si="7"/>
        <v>0.64428262977171846</v>
      </c>
      <c r="M39" s="57"/>
      <c r="N39" s="42"/>
      <c r="O39" s="18"/>
      <c r="P39" s="32"/>
      <c r="Q39" s="32"/>
      <c r="R39" s="18"/>
      <c r="S39" s="32"/>
      <c r="T39" s="30"/>
      <c r="U39" s="32"/>
      <c r="V39" s="18"/>
    </row>
    <row r="40" spans="1:22" ht="18" customHeight="1">
      <c r="A40" s="12" t="s">
        <v>14</v>
      </c>
      <c r="B40" s="46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7"/>
      <c r="N40" s="42"/>
      <c r="O40" s="18"/>
      <c r="P40" s="32"/>
      <c r="Q40" s="32"/>
      <c r="R40" s="18"/>
      <c r="S40" s="32"/>
      <c r="T40" s="30"/>
      <c r="U40" s="32"/>
      <c r="V40" s="18"/>
    </row>
    <row r="41" spans="1:22" ht="18" customHeight="1">
      <c r="A41" s="15" t="s">
        <v>15</v>
      </c>
      <c r="B41" s="46">
        <f>B22*100/$B$7</f>
        <v>10.776396310433773</v>
      </c>
      <c r="C41" s="53">
        <f t="shared" si="2"/>
        <v>10.565657131912623</v>
      </c>
      <c r="D41" s="53">
        <f t="shared" si="1"/>
        <v>11.019725512716041</v>
      </c>
      <c r="E41" s="53" t="e">
        <f>E22*100/E20</f>
        <v>#DIV/0!</v>
      </c>
      <c r="F41" s="53">
        <f t="shared" si="3"/>
        <v>8.1230464885916227</v>
      </c>
      <c r="G41" s="53">
        <f t="shared" si="4"/>
        <v>9.6337482302887132</v>
      </c>
      <c r="H41" s="53">
        <f t="shared" si="5"/>
        <v>6.3401838918987572</v>
      </c>
      <c r="I41" s="53" t="e">
        <f>I22*100/I20</f>
        <v>#DIV/0!</v>
      </c>
      <c r="J41" s="53">
        <f t="shared" si="6"/>
        <v>3.4386789089721241</v>
      </c>
      <c r="K41" s="53">
        <f>K22*100/$K$7</f>
        <v>4.095728200719182</v>
      </c>
      <c r="L41" s="53">
        <f t="shared" si="7"/>
        <v>2.7774311275135752</v>
      </c>
      <c r="M41" s="57"/>
      <c r="N41" s="42"/>
      <c r="O41" s="18"/>
      <c r="P41" s="32"/>
      <c r="Q41" s="32"/>
      <c r="R41" s="18"/>
      <c r="S41" s="32"/>
      <c r="T41" s="30"/>
      <c r="U41" s="32"/>
      <c r="V41" s="18"/>
    </row>
    <row r="42" spans="1:22" ht="18" customHeight="1">
      <c r="A42" s="15" t="s">
        <v>16</v>
      </c>
      <c r="B42" s="46"/>
      <c r="C42" s="53"/>
      <c r="D42" s="53"/>
      <c r="E42" s="53"/>
      <c r="F42" s="53"/>
      <c r="G42" s="53"/>
      <c r="H42" s="53"/>
      <c r="I42" s="53"/>
      <c r="J42" s="58"/>
      <c r="K42" s="53"/>
      <c r="L42" s="53"/>
      <c r="M42" s="57"/>
      <c r="N42" s="42"/>
      <c r="O42" s="18"/>
      <c r="P42" s="32"/>
      <c r="Q42" s="18"/>
      <c r="R42" s="18"/>
      <c r="S42" s="18"/>
      <c r="T42" s="18"/>
      <c r="U42" s="18"/>
      <c r="V42" s="18"/>
    </row>
    <row r="43" spans="1:22" ht="18" customHeight="1">
      <c r="A43" s="19" t="s">
        <v>17</v>
      </c>
      <c r="B43" s="49">
        <f>B24*100/$B$7</f>
        <v>0.10164292369337385</v>
      </c>
      <c r="C43" s="49">
        <f t="shared" si="2"/>
        <v>7.0790268733996492E-2</v>
      </c>
      <c r="D43" s="49">
        <f t="shared" si="1"/>
        <v>0.13726681888689352</v>
      </c>
      <c r="E43" s="49" t="e">
        <f>E24*100/E22</f>
        <v>#DIV/0!</v>
      </c>
      <c r="F43" s="50" t="s">
        <v>24</v>
      </c>
      <c r="G43" s="50" t="s">
        <v>24</v>
      </c>
      <c r="H43" s="50" t="s">
        <v>24</v>
      </c>
      <c r="I43" s="50" t="s">
        <v>24</v>
      </c>
      <c r="J43" s="61" t="s">
        <v>24</v>
      </c>
      <c r="K43" s="50" t="s">
        <v>24</v>
      </c>
      <c r="L43" s="50" t="s">
        <v>24</v>
      </c>
      <c r="M43" s="59"/>
      <c r="N43" s="36"/>
      <c r="O43" s="18"/>
      <c r="P43" s="32"/>
      <c r="Q43" s="18"/>
      <c r="R43" s="18"/>
      <c r="S43" s="18"/>
      <c r="T43" s="18"/>
      <c r="U43" s="18"/>
      <c r="V43" s="18"/>
    </row>
    <row r="44" spans="1:22" ht="3.75" customHeight="1">
      <c r="A44" s="16"/>
      <c r="B44" s="24"/>
      <c r="C44" s="24"/>
      <c r="D44" s="24"/>
      <c r="E44" s="24"/>
      <c r="F44" s="23"/>
      <c r="G44" s="23"/>
      <c r="H44" s="23"/>
      <c r="I44" s="23"/>
      <c r="J44" s="23"/>
      <c r="K44" s="23"/>
      <c r="L44" s="23"/>
      <c r="M44" s="24"/>
      <c r="O44" s="18"/>
      <c r="P44" s="32"/>
      <c r="Q44" s="18"/>
      <c r="R44" s="18"/>
      <c r="S44" s="18"/>
      <c r="T44" s="18"/>
      <c r="U44" s="18"/>
      <c r="V44" s="18"/>
    </row>
    <row r="45" spans="1:22" ht="20.25" customHeight="1">
      <c r="A45" s="37" t="s">
        <v>32</v>
      </c>
    </row>
    <row r="46" spans="1:22" ht="18" customHeight="1">
      <c r="A46" s="20" t="s">
        <v>31</v>
      </c>
    </row>
  </sheetData>
  <mergeCells count="5">
    <mergeCell ref="B6:M6"/>
    <mergeCell ref="B25:M25"/>
    <mergeCell ref="B4:D4"/>
    <mergeCell ref="F4:H4"/>
    <mergeCell ref="J4:L4"/>
  </mergeCells>
  <phoneticPr fontId="0" type="noConversion"/>
  <printOptions horizontalCentered="1"/>
  <pageMargins left="0.6692913385826772" right="0.39370078740157483" top="0.98425196850393704" bottom="0.19685039370078741" header="0.51181102362204722" footer="0.19685039370078741"/>
  <pageSetup paperSize="9" scale="90" firstPageNumber="9" orientation="portrait" useFirstPageNumber="1" horizontalDpi="4294967293" r:id="rId1"/>
  <headerFooter alignWithMargins="0">
    <oddHeader xml:space="preserve">&amp;C&amp;16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2023-03-01T03:01:23Z</cp:lastPrinted>
  <dcterms:created xsi:type="dcterms:W3CDTF">2000-11-20T04:06:35Z</dcterms:created>
  <dcterms:modified xsi:type="dcterms:W3CDTF">2023-03-01T03:05:45Z</dcterms:modified>
</cp:coreProperties>
</file>