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8_{E08F87AC-1952-4673-9F1E-66D495B8C063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3" sheetId="4" r:id="rId1"/>
  </sheets>
  <definedNames>
    <definedName name="_xlnm.Print_Area" localSheetId="0">ตารางที่3!$A$1:$E$28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C5" i="4"/>
  <c r="C22" i="4"/>
  <c r="C26" i="4"/>
  <c r="D24" i="4"/>
  <c r="D20" i="4"/>
  <c r="C21" i="4"/>
  <c r="C24" i="4"/>
  <c r="D25" i="4"/>
  <c r="D23" i="4"/>
  <c r="D21" i="4"/>
  <c r="D26" i="4"/>
  <c r="D18" i="4"/>
  <c r="C25" i="4"/>
  <c r="D22" i="4"/>
  <c r="C20" i="4"/>
  <c r="C18" i="4"/>
  <c r="B6" i="4"/>
  <c r="C23" i="4"/>
  <c r="C19" i="4"/>
  <c r="D19" i="4"/>
  <c r="B5" i="4"/>
  <c r="B18" i="4"/>
  <c r="B14" i="4"/>
  <c r="B26" i="4"/>
  <c r="B13" i="4"/>
  <c r="B25" i="4"/>
  <c r="B12" i="4"/>
  <c r="B24" i="4"/>
  <c r="B11" i="4"/>
  <c r="B23" i="4"/>
  <c r="B10" i="4"/>
  <c r="B22" i="4"/>
  <c r="B9" i="4"/>
  <c r="B8" i="4"/>
  <c r="B20" i="4"/>
  <c r="B7" i="4"/>
  <c r="B19" i="4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<sst xmlns="http://schemas.openxmlformats.org/spreadsheetml/2006/main" count="36" uniqueCount="20">
  <si>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</si>
  <si>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</si>
  <si>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</si>
  <si>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</si>
  <si>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</si>
  <si>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</si>
  <si>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</si>
  <si>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</si>
  <si>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</si>
  <si>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</si>
  <si>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</si>
  <si>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</si>
  <si>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</si>
  <si>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</si>
  <si>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</si>
  <si>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</si>
  <si>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</si>
  <si>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</si>
  <si>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</si>
  <si>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ไตรมาสที่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</si>
</sst>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190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190" fontId="5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7" fillId="0" borderId="1" xfId="0" applyFont="1" applyBorder="1"/>
    <xf numFmtId="0" fontId="6" fillId="0" borderId="2" xfId="0" applyFont="1" applyBorder="1"/>
    <xf numFmtId="190" fontId="6" fillId="0" borderId="0" xfId="0" applyNumberFormat="1" applyFont="1"/>
    <xf numFmtId="190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190" fontId="5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3" fontId="9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90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189" fontId="6" fillId="0" borderId="0" xfId="0" applyNumberFormat="1" applyFont="1"/>
    <xf numFmtId="189" fontId="7" fillId="0" borderId="0" xfId="0" applyNumberFormat="1" applyFont="1" applyAlignment="1">
      <alignment horizontal="center"/>
    </xf>
    <xf numFmtId="189" fontId="5" fillId="0" borderId="1" xfId="0" applyNumberFormat="1" applyFont="1" applyBorder="1" applyAlignment="1">
      <alignment horizontal="right" vertical="center" indent="1"/>
    </xf>
    <xf numFmtId="189" fontId="4" fillId="0" borderId="0" xfId="1" quotePrefix="1" applyNumberFormat="1" applyFont="1" applyFill="1" applyAlignment="1">
      <alignment horizontal="right"/>
    </xf>
    <xf numFmtId="189" fontId="6" fillId="0" borderId="1" xfId="0" applyNumberFormat="1" applyFont="1" applyBorder="1" applyAlignment="1">
      <alignment horizontal="right" vertical="center"/>
    </xf>
    <xf numFmtId="190" fontId="7" fillId="0" borderId="0" xfId="0" applyNumberFormat="1" applyFont="1" applyAlignment="1">
      <alignment horizontal="center"/>
    </xf>
    <xf numFmtId="190" fontId="5" fillId="0" borderId="1" xfId="0" applyNumberFormat="1" applyFont="1" applyBorder="1" applyAlignment="1">
      <alignment horizontal="right" vertical="center" indent="1"/>
    </xf>
    <xf numFmtId="190" fontId="6" fillId="0" borderId="1" xfId="0" applyNumberFormat="1" applyFont="1" applyBorder="1" applyAlignment="1">
      <alignment horizontal="right" vertical="center"/>
    </xf>
    <xf numFmtId="191" fontId="9" fillId="2" borderId="0" xfId="1" applyNumberFormat="1" applyFont="1" applyFill="1"/>
    <xf numFmtId="191" fontId="10" fillId="2" borderId="0" xfId="1" applyNumberFormat="1" applyFont="1" applyFill="1" applyAlignment="1">
      <alignment horizontal="right" wrapText="1"/>
    </xf>
    <xf numFmtId="191" fontId="4" fillId="2" borderId="0" xfId="1" applyNumberFormat="1" applyFont="1" applyFill="1" applyAlignment="1">
      <alignment horizontal="right"/>
    </xf>
    <xf numFmtId="191" fontId="4" fillId="0" borderId="0" xfId="1" quotePrefix="1" applyNumberFormat="1" applyFont="1" applyFill="1" applyAlignment="1">
      <alignment horizontal="right"/>
    </xf>
    <xf numFmtId="190" fontId="11" fillId="0" borderId="0" xfId="0" applyNumberFormat="1" applyFont="1" applyAlignment="1">
      <alignment horizontal="right" vertical="center"/>
    </xf>
    <xf numFmtId="190" fontId="11" fillId="2" borderId="0" xfId="0" applyNumberFormat="1" applyFont="1" applyFill="1" applyAlignment="1">
      <alignment horizontal="right" vertical="center"/>
    </xf>
    <xf numFmtId="191" fontId="10" fillId="0" borderId="0" xfId="1" applyNumberFormat="1" applyFont="1" applyFill="1" applyAlignment="1">
      <alignment horizontal="right" wrapText="1"/>
    </xf>
    <xf numFmtId="191" fontId="4" fillId="0" borderId="0" xfId="0" applyNumberFormat="1" applyFont="1" applyAlignment="1">
      <alignment vertical="center"/>
    </xf>
    <xf numFmtId="188" fontId="4" fillId="0" borderId="0" xfId="0" applyNumberFormat="1" applyFont="1"/>
    <xf numFmtId="191" fontId="9" fillId="0" borderId="0" xfId="1" applyNumberFormat="1" applyFont="1" applyFill="1"/>
    <xf numFmtId="0" fontId="8" fillId="0" borderId="2" xfId="0" applyFont="1" applyBorder="1" applyAlignment="1">
      <alignment horizontal="center" vertical="center"/>
    </xf>
    <xf numFmtId="189" fontId="8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29"/>
  <sheetViews>
    <sheetView tabSelected="1" zoomScale="130" zoomScaleNormal="130" workbookViewId="0"/>
  </sheetViews>
  <sheetFormatPr defaultColWidth="9.140625" defaultRowHeight="18" customHeight="1" x14ac:dyDescent="0.25"/>
  <cols>
    <col min="1" max="1" width="52.28515625" style="6" customWidth="1"/>
    <col min="2" max="2" width="12.28515625" style="18" customWidth="1"/>
    <col min="3" max="3" width="12.28515625" style="29" customWidth="1"/>
    <col min="4" max="4" width="11.5703125" style="33" customWidth="1"/>
    <col min="5" max="5" width="1.42578125" style="6" customWidth="1"/>
    <col min="6" max="6" width="9.42578125" style="6" bestFit="1" customWidth="1"/>
    <col min="7" max="7" width="10" style="6" bestFit="1" customWidth="1"/>
    <col min="8" max="8" width="9.140625" style="6"/>
    <col min="9" max="9" width="11.42578125" style="6" bestFit="1" customWidth="1"/>
    <col min="10" max="16384" width="9.140625" style="6"/>
  </cols>
  <sheetData>
    <row r="1" spans="1:9" s="9" customFormat="1" ht="30" customHeight="1" x14ac:dyDescent="0.35">
      <c r="A1" s="2" t="s">
        <v>19</v>
      </c>
      <c r="B1" s="18"/>
      <c r="C1" s="29"/>
      <c r="D1" s="33"/>
    </row>
    <row r="2" spans="1:9" s="9" customFormat="1" ht="6" customHeight="1" x14ac:dyDescent="0.25">
      <c r="A2" s="10"/>
      <c r="B2" s="38"/>
      <c r="C2" s="30"/>
      <c r="D2" s="34"/>
    </row>
    <row r="3" spans="1:9" s="9" customFormat="1" ht="25.5" customHeight="1" x14ac:dyDescent="0.25">
      <c r="A3" s="53" t="s">
        <v>6</v>
      </c>
      <c r="B3" s="51" t="s">
        <v>9</v>
      </c>
      <c r="C3" s="51"/>
      <c r="D3" s="51"/>
      <c r="E3" s="51"/>
    </row>
    <row r="4" spans="1:9" s="9" customFormat="1" ht="25.5" customHeight="1" x14ac:dyDescent="0.25">
      <c r="A4" s="54"/>
      <c r="B4" s="39" t="s">
        <v>0</v>
      </c>
      <c r="C4" s="31" t="s">
        <v>1</v>
      </c>
      <c r="D4" s="35" t="s">
        <v>2</v>
      </c>
      <c r="E4" s="16"/>
    </row>
    <row r="5" spans="1:9" s="11" customFormat="1" ht="24.95" customHeight="1" x14ac:dyDescent="0.3">
      <c r="A5" s="4" t="s">
        <v>3</v>
      </c>
      <c r="B5" s="50">
        <f>C5+D5</f>
        <v>470340</v>
      </c>
      <c r="C5" s="41">
        <f>SUM(C6:C14)</f>
        <v>254629</v>
      </c>
      <c r="D5" s="50">
        <f>SUM(D6:D14)</f>
        <v>215711</v>
      </c>
      <c r="E5" s="25"/>
      <c r="F5" s="21"/>
      <c r="G5" s="21"/>
      <c r="H5" s="21" t="s">
        <v>18</v>
      </c>
    </row>
    <row r="6" spans="1:9" s="5" customFormat="1" ht="26.1" customHeight="1" x14ac:dyDescent="0.3">
      <c r="A6" s="12" t="s">
        <v>12</v>
      </c>
      <c r="B6" s="42">
        <f>SUM(C6:D6)</f>
        <v>21449</v>
      </c>
      <c r="C6" s="43">
        <v>13766</v>
      </c>
      <c r="D6" s="43">
        <v>7683</v>
      </c>
      <c r="F6" s="21"/>
      <c r="G6" s="21"/>
      <c r="H6" s="21"/>
    </row>
    <row r="7" spans="1:9" s="5" customFormat="1" ht="26.1" customHeight="1" x14ac:dyDescent="0.3">
      <c r="A7" s="7" t="s">
        <v>8</v>
      </c>
      <c r="B7" s="42">
        <f t="shared" ref="B7:B14" si="0">SUM(C7:D7)</f>
        <v>24281</v>
      </c>
      <c r="C7" s="43">
        <v>8119</v>
      </c>
      <c r="D7" s="43">
        <v>16162</v>
      </c>
      <c r="F7" s="21"/>
      <c r="G7" s="21"/>
      <c r="H7" s="21"/>
    </row>
    <row r="8" spans="1:9" s="5" customFormat="1" ht="26.1" customHeight="1" x14ac:dyDescent="0.3">
      <c r="A8" s="13" t="s">
        <v>11</v>
      </c>
      <c r="B8" s="47">
        <f t="shared" si="0"/>
        <v>18822</v>
      </c>
      <c r="C8" s="43">
        <v>9457</v>
      </c>
      <c r="D8" s="43">
        <v>9365</v>
      </c>
      <c r="F8" s="21"/>
      <c r="G8" s="21"/>
      <c r="H8" s="21"/>
      <c r="I8" s="48"/>
    </row>
    <row r="9" spans="1:9" s="3" customFormat="1" ht="26.1" customHeight="1" x14ac:dyDescent="0.3">
      <c r="A9" s="7" t="s">
        <v>4</v>
      </c>
      <c r="B9" s="42">
        <f t="shared" si="0"/>
        <v>19080</v>
      </c>
      <c r="C9" s="43">
        <v>4604</v>
      </c>
      <c r="D9" s="43">
        <v>14476</v>
      </c>
      <c r="F9" s="21"/>
      <c r="G9" s="21"/>
      <c r="H9" s="21"/>
      <c r="I9" s="49"/>
    </row>
    <row r="10" spans="1:9" s="3" customFormat="1" ht="26.1" customHeight="1" x14ac:dyDescent="0.3">
      <c r="A10" s="13" t="s">
        <v>17</v>
      </c>
      <c r="B10" s="42">
        <f t="shared" si="0"/>
        <v>104074</v>
      </c>
      <c r="C10" s="43">
        <v>40421</v>
      </c>
      <c r="D10" s="43">
        <v>63653</v>
      </c>
      <c r="F10" s="21"/>
      <c r="G10" s="21"/>
      <c r="H10" s="21"/>
    </row>
    <row r="11" spans="1:9" s="3" customFormat="1" ht="26.1" customHeight="1" x14ac:dyDescent="0.3">
      <c r="A11" s="13" t="s">
        <v>13</v>
      </c>
      <c r="B11" s="42">
        <f t="shared" si="0"/>
        <v>89573</v>
      </c>
      <c r="C11" s="43">
        <v>56627</v>
      </c>
      <c r="D11" s="43">
        <v>32946</v>
      </c>
      <c r="F11" s="21"/>
      <c r="G11" s="21"/>
      <c r="H11" s="21"/>
    </row>
    <row r="12" spans="1:9" s="3" customFormat="1" ht="26.1" customHeight="1" x14ac:dyDescent="0.3">
      <c r="A12" s="13" t="s">
        <v>15</v>
      </c>
      <c r="B12" s="42">
        <f t="shared" si="0"/>
        <v>68934</v>
      </c>
      <c r="C12" s="43">
        <v>49488</v>
      </c>
      <c r="D12" s="43">
        <v>19446</v>
      </c>
      <c r="F12" s="21"/>
      <c r="G12" s="21"/>
      <c r="H12" s="21"/>
    </row>
    <row r="13" spans="1:9" s="3" customFormat="1" ht="26.1" customHeight="1" x14ac:dyDescent="0.3">
      <c r="A13" s="13" t="s">
        <v>14</v>
      </c>
      <c r="B13" s="42">
        <f t="shared" si="0"/>
        <v>37591</v>
      </c>
      <c r="C13" s="43">
        <v>27542</v>
      </c>
      <c r="D13" s="43">
        <v>10049</v>
      </c>
      <c r="F13" s="21"/>
      <c r="G13" s="21"/>
      <c r="H13" s="21"/>
    </row>
    <row r="14" spans="1:9" s="3" customFormat="1" ht="26.1" customHeight="1" x14ac:dyDescent="0.3">
      <c r="A14" s="7" t="s">
        <v>16</v>
      </c>
      <c r="B14" s="47">
        <f t="shared" si="0"/>
        <v>86536</v>
      </c>
      <c r="C14" s="43">
        <v>44605</v>
      </c>
      <c r="D14" s="43">
        <v>41931</v>
      </c>
      <c r="F14" s="21"/>
      <c r="G14" s="21"/>
      <c r="H14" s="21"/>
    </row>
    <row r="15" spans="1:9" s="3" customFormat="1" ht="26.1" customHeight="1" x14ac:dyDescent="0.3">
      <c r="A15" s="13" t="s">
        <v>5</v>
      </c>
      <c r="B15" s="44" t="s">
        <v>10</v>
      </c>
      <c r="C15" s="44" t="s">
        <v>10</v>
      </c>
      <c r="D15" s="44" t="s">
        <v>10</v>
      </c>
      <c r="F15" s="21"/>
      <c r="G15" s="21"/>
      <c r="H15" s="21"/>
    </row>
    <row r="16" spans="1:9" s="3" customFormat="1" ht="33" customHeight="1" x14ac:dyDescent="0.3">
      <c r="B16" s="52" t="s">
        <v>7</v>
      </c>
      <c r="C16" s="52"/>
      <c r="D16" s="52"/>
    </row>
    <row r="17" spans="1:8" s="1" customFormat="1" ht="24.75" customHeight="1" x14ac:dyDescent="0.5">
      <c r="A17" s="4" t="s">
        <v>3</v>
      </c>
      <c r="B17" s="14">
        <v>100</v>
      </c>
      <c r="C17" s="14">
        <v>100</v>
      </c>
      <c r="D17" s="14">
        <v>100</v>
      </c>
      <c r="F17" s="20"/>
      <c r="G17" s="23"/>
      <c r="H17" s="22"/>
    </row>
    <row r="18" spans="1:8" s="5" customFormat="1" ht="26.1" customHeight="1" x14ac:dyDescent="0.5">
      <c r="A18" s="12" t="s">
        <v>12</v>
      </c>
      <c r="B18" s="45">
        <f>B6*100/B5</f>
        <v>4.560318067780754</v>
      </c>
      <c r="C18" s="45">
        <f>C6*100/C5</f>
        <v>5.4062970046616838</v>
      </c>
      <c r="D18" s="45">
        <f>D6*100/D5</f>
        <v>3.5617098803491709</v>
      </c>
      <c r="F18" s="19"/>
      <c r="G18" s="19"/>
      <c r="H18" s="19"/>
    </row>
    <row r="19" spans="1:8" s="5" customFormat="1" ht="26.1" customHeight="1" x14ac:dyDescent="0.5">
      <c r="A19" s="7" t="s">
        <v>8</v>
      </c>
      <c r="B19" s="45">
        <f>B7*100/B5</f>
        <v>5.1624356848237447</v>
      </c>
      <c r="C19" s="45">
        <f>C7*100/C5</f>
        <v>3.1885606117135126</v>
      </c>
      <c r="D19" s="45">
        <f>D7*100/D5</f>
        <v>7.492432003931186</v>
      </c>
      <c r="F19" s="19"/>
      <c r="G19" s="19"/>
      <c r="H19" s="19"/>
    </row>
    <row r="20" spans="1:8" s="5" customFormat="1" ht="26.1" customHeight="1" x14ac:dyDescent="0.5">
      <c r="A20" s="13" t="s">
        <v>11</v>
      </c>
      <c r="B20" s="45">
        <f>B8*100/B5</f>
        <v>4.0017859420844495</v>
      </c>
      <c r="C20" s="45">
        <f>C8*100/C5</f>
        <v>3.7140310019675686</v>
      </c>
      <c r="D20" s="45">
        <f>D8*100/D5</f>
        <v>4.3414568566276177</v>
      </c>
      <c r="F20" s="19"/>
      <c r="G20" s="19"/>
      <c r="H20" s="19"/>
    </row>
    <row r="21" spans="1:8" s="3" customFormat="1" ht="26.1" customHeight="1" x14ac:dyDescent="0.3">
      <c r="A21" s="7" t="s">
        <v>4</v>
      </c>
      <c r="B21" s="45">
        <v>4</v>
      </c>
      <c r="C21" s="45">
        <f>C9*100/C5</f>
        <v>1.8081208346260638</v>
      </c>
      <c r="D21" s="45">
        <f>D9*100/D5</f>
        <v>6.7108306947721719</v>
      </c>
      <c r="F21" s="19"/>
      <c r="G21" s="19"/>
      <c r="H21" s="8"/>
    </row>
    <row r="22" spans="1:8" s="3" customFormat="1" ht="26.1" customHeight="1" x14ac:dyDescent="0.3">
      <c r="A22" s="13" t="s">
        <v>17</v>
      </c>
      <c r="B22" s="45">
        <f>B10*100/B5</f>
        <v>22.127397202024067</v>
      </c>
      <c r="C22" s="45">
        <f>C10*100/C5</f>
        <v>15.874468344139906</v>
      </c>
      <c r="D22" s="45">
        <f>D10*100/D5</f>
        <v>29.508462711683688</v>
      </c>
      <c r="F22" s="19"/>
      <c r="G22" s="19"/>
      <c r="H22" s="8"/>
    </row>
    <row r="23" spans="1:8" s="3" customFormat="1" ht="26.1" customHeight="1" x14ac:dyDescent="0.3">
      <c r="A23" s="13" t="s">
        <v>13</v>
      </c>
      <c r="B23" s="45">
        <f>B11*100/B5</f>
        <v>19.044308372666581</v>
      </c>
      <c r="C23" s="45">
        <f>C11*100/C5</f>
        <v>22.239022263764141</v>
      </c>
      <c r="D23" s="45">
        <f>D11*100/D5</f>
        <v>15.273212770790549</v>
      </c>
      <c r="E23" s="26"/>
      <c r="F23" s="19"/>
      <c r="G23" s="19"/>
      <c r="H23" s="8"/>
    </row>
    <row r="24" spans="1:8" s="3" customFormat="1" ht="26.1" customHeight="1" x14ac:dyDescent="0.3">
      <c r="A24" s="13" t="s">
        <v>15</v>
      </c>
      <c r="B24" s="45">
        <f>B12*100/B5</f>
        <v>14.656206148743463</v>
      </c>
      <c r="C24" s="45">
        <f>C12*100/C5</f>
        <v>19.435335331011</v>
      </c>
      <c r="D24" s="45">
        <f>D12*100/D5</f>
        <v>9.0148392988767387</v>
      </c>
      <c r="F24" s="19"/>
      <c r="G24" s="19"/>
      <c r="H24" s="8"/>
    </row>
    <row r="25" spans="1:8" s="3" customFormat="1" ht="26.1" customHeight="1" x14ac:dyDescent="0.3">
      <c r="A25" s="13" t="s">
        <v>14</v>
      </c>
      <c r="B25" s="45">
        <f>B13*100/B5</f>
        <v>7.9923034400646342</v>
      </c>
      <c r="C25" s="45">
        <f>C13*100/C5</f>
        <v>10.81652129176174</v>
      </c>
      <c r="D25" s="46">
        <f>D13*100/D5</f>
        <v>4.658547779204584</v>
      </c>
      <c r="F25" s="19"/>
      <c r="G25" s="19"/>
      <c r="H25" s="8"/>
    </row>
    <row r="26" spans="1:8" s="3" customFormat="1" ht="26.1" customHeight="1" x14ac:dyDescent="0.3">
      <c r="A26" s="7" t="s">
        <v>16</v>
      </c>
      <c r="B26" s="45">
        <f>B14*100/B5</f>
        <v>18.398605264276906</v>
      </c>
      <c r="C26" s="45">
        <f>C14*100/C5</f>
        <v>17.517643316354381</v>
      </c>
      <c r="D26" s="45">
        <f>D14*100/D5</f>
        <v>19.438508003764294</v>
      </c>
      <c r="F26" s="19"/>
      <c r="G26" s="19"/>
      <c r="H26" s="8"/>
    </row>
    <row r="27" spans="1:8" s="3" customFormat="1" ht="26.1" customHeight="1" x14ac:dyDescent="0.3">
      <c r="A27" s="13" t="s">
        <v>5</v>
      </c>
      <c r="B27" s="28" t="s">
        <v>10</v>
      </c>
      <c r="C27" s="32" t="s">
        <v>10</v>
      </c>
      <c r="D27" s="36" t="s">
        <v>10</v>
      </c>
      <c r="F27" s="20"/>
      <c r="G27" s="24"/>
    </row>
    <row r="28" spans="1:8" ht="6.75" customHeight="1" x14ac:dyDescent="0.25">
      <c r="A28" s="15"/>
      <c r="B28" s="40"/>
      <c r="C28" s="27"/>
      <c r="D28" s="37"/>
    </row>
    <row r="29" spans="1:8" ht="18" customHeight="1" x14ac:dyDescent="0.25">
      <c r="E29" s="17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2023-02-23T04:38:36Z</cp:lastPrinted>
  <dcterms:created xsi:type="dcterms:W3CDTF">2000-11-20T04:06:35Z</dcterms:created>
  <dcterms:modified xsi:type="dcterms:W3CDTF">2023-03-01T01:27:17Z</dcterms:modified>
</cp:coreProperties>
</file>