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8-2564\"/>
    </mc:Choice>
  </mc:AlternateContent>
  <xr:revisionPtr revIDLastSave="0" documentId="13_ncr:1_{3F999345-5362-46CE-B644-2EAF4F72E189}" xr6:coauthVersionLast="40" xr6:coauthVersionMax="40" xr10:uidLastSave="{00000000-0000-0000-0000-000000000000}"/>
  <bookViews>
    <workbookView xWindow="0" yWindow="0" windowWidth="21600" windowHeight="9555" xr2:uid="{8CE61029-2D30-496F-AD58-39C5D623B733}"/>
  </bookViews>
  <sheets>
    <sheet name="T-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3" i="1" l="1"/>
  <c r="P113" i="1"/>
  <c r="O113" i="1"/>
  <c r="N113" i="1"/>
  <c r="M113" i="1"/>
  <c r="L113" i="1"/>
  <c r="K113" i="1"/>
  <c r="K14" i="1" s="1"/>
  <c r="J113" i="1"/>
  <c r="I113" i="1"/>
  <c r="H113" i="1"/>
  <c r="G113" i="1"/>
  <c r="F113" i="1"/>
  <c r="E113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52" i="1"/>
  <c r="P52" i="1"/>
  <c r="O52" i="1"/>
  <c r="O14" i="1" s="1"/>
  <c r="N52" i="1"/>
  <c r="M52" i="1"/>
  <c r="L52" i="1"/>
  <c r="K52" i="1"/>
  <c r="J52" i="1"/>
  <c r="I52" i="1"/>
  <c r="H52" i="1"/>
  <c r="G52" i="1"/>
  <c r="F52" i="1"/>
  <c r="E52" i="1"/>
  <c r="Q47" i="1"/>
  <c r="P47" i="1"/>
  <c r="P14" i="1" s="1"/>
  <c r="O47" i="1"/>
  <c r="N47" i="1"/>
  <c r="M47" i="1"/>
  <c r="L47" i="1"/>
  <c r="L14" i="1" s="1"/>
  <c r="K47" i="1"/>
  <c r="J47" i="1"/>
  <c r="I47" i="1"/>
  <c r="H47" i="1"/>
  <c r="G47" i="1"/>
  <c r="F47" i="1"/>
  <c r="E47" i="1"/>
  <c r="Q23" i="1"/>
  <c r="Q14" i="1" s="1"/>
  <c r="P23" i="1"/>
  <c r="O23" i="1"/>
  <c r="N23" i="1"/>
  <c r="M23" i="1"/>
  <c r="M14" i="1" s="1"/>
  <c r="L23" i="1"/>
  <c r="K23" i="1"/>
  <c r="J23" i="1"/>
  <c r="I23" i="1"/>
  <c r="H23" i="1"/>
  <c r="G23" i="1"/>
  <c r="F23" i="1"/>
  <c r="E23" i="1"/>
  <c r="E14" i="1" s="1"/>
  <c r="Q15" i="1"/>
  <c r="P15" i="1"/>
  <c r="O15" i="1"/>
  <c r="N15" i="1"/>
  <c r="N14" i="1" s="1"/>
  <c r="M15" i="1"/>
  <c r="L15" i="1"/>
  <c r="K15" i="1"/>
  <c r="J15" i="1"/>
  <c r="I15" i="1"/>
  <c r="H15" i="1"/>
  <c r="G15" i="1"/>
  <c r="F15" i="1"/>
  <c r="F14" i="1" s="1"/>
  <c r="E15" i="1"/>
  <c r="J14" i="1"/>
  <c r="I14" i="1"/>
  <c r="H14" i="1"/>
  <c r="G14" i="1"/>
</calcChain>
</file>

<file path=xl/sharedStrings.xml><?xml version="1.0" encoding="utf-8"?>
<sst xmlns="http://schemas.openxmlformats.org/spreadsheetml/2006/main" count="325" uniqueCount="164">
  <si>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</si>
  <si>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</si>
  <si>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Table</t>
  </si>
  <si>
    <t xml:space="preserve">Actual Revenue and Expenditure of Subdistrict Administration Organization by Type, District and Subdistrict Administration Organization: </t>
  </si>
  <si>
    <t>Fiscal Year 2021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</si>
  <si>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</si>
  <si>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</si>
  <si>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</si>
  <si>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</si>
  <si>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</si>
  <si>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</si>
  <si>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</si>
  <si>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</si>
  <si>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</si>
  <si>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</si>
  <si>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</si>
  <si>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</si>
  <si>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</si>
  <si>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</si>
  <si>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</si>
  <si>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</si>
  <si>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</si>
  <si>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</si>
  <si>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</si>
  <si>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</si>
  <si>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</si>
  <si>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</si>
  <si>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</si>
  <si>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</si>
  <si>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</si>
  <si>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</si>
  <si>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</si>
  <si>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</si>
  <si>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</si>
  <si>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</si>
  <si>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</si>
  <si>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</si>
  <si>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</si>
  <si>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</si>
  <si>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</si>
  <si>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</si>
  <si>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</si>
  <si>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</si>
  <si>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</si>
  <si>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</si>
  <si>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</si>
  <si>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</si>
  <si>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</si>
  <si>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</si>
  <si>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</si>
  <si>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</si>
  <si>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อำเภอเมืองกระบี่</t>
  </si>
  <si>
    <t>Mueang  Krabi District</t>
  </si>
  <si>
    <t>อบต.เขาคราม</t>
  </si>
  <si>
    <t>Khao Khram SAO</t>
  </si>
  <si>
    <t>อบต.เขาทอง</t>
  </si>
  <si>
    <t>Khao Thong SAO</t>
  </si>
  <si>
    <t>อบต.คลองประสงค์</t>
  </si>
  <si>
    <t>Khlong Prasong SAO</t>
  </si>
  <si>
    <t>อบต.ทับปริก</t>
  </si>
  <si>
    <t>Thup Prik SAO</t>
  </si>
  <si>
    <t>อบต.ไสไทย</t>
  </si>
  <si>
    <t>Sai Thai SAO</t>
  </si>
  <si>
    <t>อบต.หนองทะเล</t>
  </si>
  <si>
    <t>Nong Tale SAO</t>
  </si>
  <si>
    <t>อบต.อ่าวนาง</t>
  </si>
  <si>
    <t>Ao Nang SAO</t>
  </si>
  <si>
    <t>อำเภอเขาพนม</t>
  </si>
  <si>
    <t>Khao  Phanom District</t>
  </si>
  <si>
    <t>อบต.เขาดิน</t>
  </si>
  <si>
    <t>Khao Din SAO</t>
  </si>
  <si>
    <t>อบต.เขาพนม</t>
  </si>
  <si>
    <t>Khao Phanom SAO</t>
  </si>
  <si>
    <t>อบต.โคกหาร</t>
  </si>
  <si>
    <t>Khok Han SAO</t>
  </si>
  <si>
    <t>อบต.พรุเตียว</t>
  </si>
  <si>
    <t>Phru Tieo SAO</t>
  </si>
  <si>
    <t>อบต.สินปุน</t>
  </si>
  <si>
    <t>Sin Pun SAO</t>
  </si>
  <si>
    <t>อบต.หน้าเขา</t>
  </si>
  <si>
    <t>Na Khao SAO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</si>
  <si>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 (ต่อ)</t>
  </si>
  <si>
    <t>Fiscal Year 2021  (Cont.)</t>
  </si>
  <si>
    <t>อำเภอเกาะลันตา</t>
  </si>
  <si>
    <t>Ko Lanta District</t>
  </si>
  <si>
    <t>อบต.เกาะกลาง</t>
  </si>
  <si>
    <t>Ko Klang SAO</t>
  </si>
  <si>
    <t>อบต.เกาะลันตาใหญ่</t>
  </si>
  <si>
    <t>Lanta Yai Island SAO</t>
  </si>
  <si>
    <t>อบต.เกาะลันตาน้อย</t>
  </si>
  <si>
    <t>Lanta Noi Island SAO</t>
  </si>
  <si>
    <t>อบต.คลองยาง</t>
  </si>
  <si>
    <t>Khlong Yang SAO</t>
  </si>
  <si>
    <t>อำเภอคลองท่อม</t>
  </si>
  <si>
    <t>Khlong Thom District</t>
  </si>
  <si>
    <t>อบต.เพหลา</t>
  </si>
  <si>
    <t>Phela SAO</t>
  </si>
  <si>
    <t>อบต.คลองท่อมเหนือ</t>
  </si>
  <si>
    <t>Khlong Thom Nuea  SAO</t>
  </si>
  <si>
    <t>อบต.คลองท่อมใต้</t>
  </si>
  <si>
    <t>Khlong Thom Tai SAO</t>
  </si>
  <si>
    <t>อบต.พรุดินนา</t>
  </si>
  <si>
    <t>Phru Din Na SAO</t>
  </si>
  <si>
    <t>อำเภออ่าวลึก</t>
  </si>
  <si>
    <t>Ao Luek District</t>
  </si>
  <si>
    <t>อบต.เขาใหญ่</t>
  </si>
  <si>
    <t>Khao Yai SAO</t>
  </si>
  <si>
    <t>อบต.แหลมสัก</t>
  </si>
  <si>
    <t>Laem Sak SAO</t>
  </si>
  <si>
    <t>อบต.คลองยา</t>
  </si>
  <si>
    <t>Khlong Ya SAO</t>
  </si>
  <si>
    <t>อบต.คลองหิน</t>
  </si>
  <si>
    <t>Khlong Hin SAO</t>
  </si>
  <si>
    <t>อบต.นาเหนือ</t>
  </si>
  <si>
    <t>Na Nuea SAO</t>
  </si>
  <si>
    <t>อบต.บ้านกลาง</t>
  </si>
  <si>
    <t>Ban Klang SAO</t>
  </si>
  <si>
    <t>อบต.อ่าวลึกเหนือ</t>
  </si>
  <si>
    <t>Ao Luek Nuea SAO</t>
  </si>
  <si>
    <t>อบต.อ่าวลึกใต้</t>
  </si>
  <si>
    <t>Ao Luek Tai SAO</t>
  </si>
  <si>
    <t>อบต.อ่าวลึกน้อย</t>
  </si>
  <si>
    <t>Ao Luek Nai SAO</t>
  </si>
  <si>
    <t>อำเภอปลายพระยา</t>
  </si>
  <si>
    <t>Plai Phraya District</t>
  </si>
  <si>
    <t>อบต.เขาเขน</t>
  </si>
  <si>
    <t>Khao  Khen  SAO</t>
  </si>
  <si>
    <t>อบต.เขาต่อ</t>
  </si>
  <si>
    <t>Khao To SAO</t>
  </si>
  <si>
    <t>อบต.คีรีวง</t>
  </si>
  <si>
    <t>Khiri Wong SAO</t>
  </si>
  <si>
    <t>อบต.ปลายพระยา</t>
  </si>
  <si>
    <t>Plai Phraya SAO</t>
  </si>
  <si>
    <t>อำเภอลำทับ</t>
  </si>
  <si>
    <t>Lam Thap District</t>
  </si>
  <si>
    <t>อบต.ดินแดง</t>
  </si>
  <si>
    <t>Din Dan SAO</t>
  </si>
  <si>
    <t>อบต.ดินอุดม</t>
  </si>
  <si>
    <t>Din Udom SAO</t>
  </si>
  <si>
    <t>อบต.ทุ่งไทรทอง</t>
  </si>
  <si>
    <t>Tung Sia Thong SAO</t>
  </si>
  <si>
    <t>อบต.ลำทับ</t>
  </si>
  <si>
    <t>Lam Thap SAO</t>
  </si>
  <si>
    <t>อำเภอเหนือคลอง</t>
  </si>
  <si>
    <t>Nuea Khlong District</t>
  </si>
  <si>
    <t>อบต.เกาะศรีบอยา</t>
  </si>
  <si>
    <t xml:space="preserve"> Sri Bo Ya Island SAO</t>
  </si>
  <si>
    <t>อบต.เหนือคลอง</t>
  </si>
  <si>
    <t>Nuea Khlong SAO</t>
  </si>
  <si>
    <t>อบต.โคกยาง</t>
  </si>
  <si>
    <t>Khok Yang SAO</t>
  </si>
  <si>
    <t>อบต.คลองเขม้า</t>
  </si>
  <si>
    <t>Khlong Ka Mou SAO</t>
  </si>
  <si>
    <t>อบต.คลองขนาน</t>
  </si>
  <si>
    <t>Khlong Khanan SAO</t>
  </si>
  <si>
    <t>อบต.ตลิ่งชัน</t>
  </si>
  <si>
    <t>Taling Chan SAO</t>
  </si>
  <si>
    <t>อบต.ปกาสัย</t>
  </si>
  <si>
    <t>Pakasai SAO</t>
  </si>
  <si>
    <t>อบต.ห้วยยูง</t>
  </si>
  <si>
    <t>Huai Yung SAO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</si>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</sst>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</numFmts>
  <fonts count="12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1"/>
      <color theme="1"/>
      <name val="Sarabun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164" fontId="2" fillId="0" borderId="0" xfId="2" applyNumberFormat="1" applyFont="1"/>
    <xf numFmtId="164" fontId="2" fillId="0" borderId="0" xfId="2" applyNumberFormat="1" applyFont="1" applyAlignment="1">
      <alignment horizontal="left"/>
    </xf>
    <xf numFmtId="164" fontId="2" fillId="0" borderId="0" xfId="2" applyNumberFormat="1" applyFont="1" applyAlignment="1">
      <alignment horizontal="center"/>
    </xf>
    <xf numFmtId="164" fontId="3" fillId="0" borderId="0" xfId="2" applyNumberFormat="1" applyFont="1"/>
    <xf numFmtId="164" fontId="4" fillId="0" borderId="0" xfId="2" applyNumberFormat="1" applyFont="1"/>
    <xf numFmtId="164" fontId="5" fillId="0" borderId="0" xfId="2" applyNumberFormat="1" applyFont="1" applyAlignment="1">
      <alignment horizontal="right"/>
    </xf>
    <xf numFmtId="164" fontId="6" fillId="0" borderId="1" xfId="2" applyNumberFormat="1" applyFont="1" applyBorder="1"/>
    <xf numFmtId="164" fontId="7" fillId="0" borderId="1" xfId="2" applyNumberFormat="1" applyFont="1" applyBorder="1"/>
    <xf numFmtId="164" fontId="7" fillId="0" borderId="2" xfId="2" applyNumberFormat="1" applyFont="1" applyBorder="1"/>
    <xf numFmtId="164" fontId="6" fillId="0" borderId="3" xfId="2" applyNumberFormat="1" applyFont="1" applyBorder="1" applyAlignment="1">
      <alignment horizontal="center" vertical="center"/>
    </xf>
    <xf numFmtId="164" fontId="6" fillId="0" borderId="1" xfId="2" applyNumberFormat="1" applyFont="1" applyBorder="1" applyAlignment="1">
      <alignment vertical="center"/>
    </xf>
    <xf numFmtId="164" fontId="5" fillId="0" borderId="0" xfId="2" applyNumberFormat="1" applyFont="1"/>
    <xf numFmtId="164" fontId="6" fillId="0" borderId="9" xfId="2" applyNumberFormat="1" applyFont="1" applyBorder="1" applyAlignment="1">
      <alignment horizontal="center"/>
    </xf>
    <xf numFmtId="164" fontId="6" fillId="0" borderId="0" xfId="2" applyNumberFormat="1" applyFont="1"/>
    <xf numFmtId="164" fontId="6" fillId="0" borderId="10" xfId="2" applyNumberFormat="1" applyFont="1" applyBorder="1"/>
    <xf numFmtId="164" fontId="6" fillId="0" borderId="7" xfId="2" applyNumberFormat="1" applyFont="1" applyBorder="1" applyAlignment="1">
      <alignment horizontal="center"/>
    </xf>
    <xf numFmtId="164" fontId="3" fillId="0" borderId="0" xfId="2" applyNumberFormat="1" applyFont="1" applyAlignment="1">
      <alignment vertical="center"/>
    </xf>
    <xf numFmtId="164" fontId="8" fillId="0" borderId="9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164" fontId="6" fillId="0" borderId="8" xfId="2" applyNumberFormat="1" applyFont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164" fontId="8" fillId="0" borderId="7" xfId="2" applyNumberFormat="1" applyFont="1" applyBorder="1" applyAlignment="1">
      <alignment horizontal="center"/>
    </xf>
    <xf numFmtId="164" fontId="6" fillId="0" borderId="7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7" fillId="0" borderId="5" xfId="2" applyNumberFormat="1" applyFont="1" applyBorder="1"/>
    <xf numFmtId="164" fontId="7" fillId="0" borderId="6" xfId="2" applyNumberFormat="1" applyFont="1" applyBorder="1"/>
    <xf numFmtId="164" fontId="8" fillId="0" borderId="11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6" fillId="0" borderId="4" xfId="2" applyNumberFormat="1" applyFont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64" fontId="6" fillId="0" borderId="9" xfId="2" applyNumberFormat="1" applyFont="1" applyBorder="1"/>
    <xf numFmtId="164" fontId="6" fillId="0" borderId="7" xfId="2" applyNumberFormat="1" applyFont="1" applyBorder="1" applyAlignment="1">
      <alignment vertical="center"/>
    </xf>
    <xf numFmtId="164" fontId="6" fillId="0" borderId="0" xfId="2" applyNumberFormat="1" applyFont="1" applyAlignment="1">
      <alignment vertical="center"/>
    </xf>
    <xf numFmtId="164" fontId="9" fillId="0" borderId="9" xfId="2" applyNumberFormat="1" applyFont="1" applyBorder="1"/>
    <xf numFmtId="164" fontId="4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9" fillId="0" borderId="9" xfId="3" applyNumberFormat="1" applyFont="1" applyBorder="1"/>
    <xf numFmtId="164" fontId="8" fillId="0" borderId="0" xfId="2" applyNumberFormat="1" applyFont="1" applyAlignment="1">
      <alignment horizontal="left" vertical="center"/>
    </xf>
    <xf numFmtId="164" fontId="5" fillId="0" borderId="9" xfId="2" applyNumberFormat="1" applyFont="1" applyBorder="1"/>
    <xf numFmtId="164" fontId="3" fillId="0" borderId="9" xfId="2" applyNumberFormat="1" applyFont="1" applyBorder="1" applyAlignment="1">
      <alignment horizontal="right"/>
    </xf>
    <xf numFmtId="164" fontId="8" fillId="0" borderId="0" xfId="2" applyNumberFormat="1" applyFont="1" applyAlignment="1">
      <alignment horizontal="left" vertical="center" indent="1"/>
    </xf>
    <xf numFmtId="164" fontId="10" fillId="0" borderId="0" xfId="0" applyNumberFormat="1" applyFont="1" applyAlignment="1">
      <alignment horizontal="left" vertical="center"/>
    </xf>
    <xf numFmtId="164" fontId="5" fillId="0" borderId="0" xfId="2" applyNumberFormat="1" applyFont="1" applyAlignment="1">
      <alignment vertical="center"/>
    </xf>
    <xf numFmtId="164" fontId="5" fillId="0" borderId="8" xfId="2" applyNumberFormat="1" applyFont="1" applyBorder="1" applyAlignment="1">
      <alignment vertical="center"/>
    </xf>
    <xf numFmtId="164" fontId="5" fillId="0" borderId="9" xfId="2" applyNumberFormat="1" applyFont="1" applyBorder="1" applyAlignment="1">
      <alignment horizontal="right"/>
    </xf>
    <xf numFmtId="164" fontId="3" fillId="0" borderId="9" xfId="2" applyNumberFormat="1" applyFont="1" applyBorder="1"/>
    <xf numFmtId="164" fontId="9" fillId="0" borderId="0" xfId="2" applyNumberFormat="1" applyFont="1" applyAlignment="1"/>
    <xf numFmtId="164" fontId="4" fillId="0" borderId="8" xfId="2" applyNumberFormat="1" applyFont="1" applyBorder="1" applyAlignment="1">
      <alignment vertical="center"/>
    </xf>
    <xf numFmtId="164" fontId="4" fillId="0" borderId="9" xfId="3" applyNumberFormat="1" applyFont="1" applyBorder="1"/>
    <xf numFmtId="164" fontId="9" fillId="0" borderId="0" xfId="2" applyNumberFormat="1" applyFont="1" applyAlignment="1">
      <alignment horizontal="left"/>
    </xf>
    <xf numFmtId="164" fontId="11" fillId="0" borderId="0" xfId="2" applyNumberFormat="1" applyFont="1" applyAlignment="1">
      <alignment horizontal="center"/>
    </xf>
    <xf numFmtId="164" fontId="3" fillId="0" borderId="0" xfId="3" applyNumberFormat="1" applyFont="1"/>
    <xf numFmtId="164" fontId="4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left"/>
    </xf>
    <xf numFmtId="164" fontId="8" fillId="0" borderId="7" xfId="2" applyNumberFormat="1" applyFont="1" applyBorder="1"/>
    <xf numFmtId="164" fontId="8" fillId="0" borderId="0" xfId="2" applyNumberFormat="1" applyFont="1" applyAlignment="1">
      <alignment horizontal="left" indent="1"/>
    </xf>
    <xf numFmtId="164" fontId="11" fillId="0" borderId="0" xfId="2" applyNumberFormat="1" applyFont="1" applyAlignment="1">
      <alignment horizontal="left"/>
    </xf>
    <xf numFmtId="164" fontId="8" fillId="0" borderId="0" xfId="2" applyNumberFormat="1" applyFont="1"/>
    <xf numFmtId="164" fontId="4" fillId="0" borderId="9" xfId="1" applyNumberFormat="1" applyFont="1" applyBorder="1"/>
    <xf numFmtId="164" fontId="9" fillId="0" borderId="0" xfId="2" applyNumberFormat="1" applyFont="1"/>
    <xf numFmtId="164" fontId="6" fillId="0" borderId="0" xfId="2" applyNumberFormat="1" applyFont="1" applyAlignment="1">
      <alignment horizontal="left" indent="1"/>
    </xf>
    <xf numFmtId="164" fontId="6" fillId="0" borderId="0" xfId="2" applyNumberFormat="1" applyFont="1" applyAlignment="1">
      <alignment horizontal="left"/>
    </xf>
    <xf numFmtId="164" fontId="5" fillId="0" borderId="0" xfId="2" applyNumberFormat="1" applyFont="1" applyAlignment="1">
      <alignment horizontal="left"/>
    </xf>
    <xf numFmtId="164" fontId="4" fillId="0" borderId="0" xfId="2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4" fillId="0" borderId="0" xfId="2" applyNumberFormat="1" applyFont="1" applyAlignment="1">
      <alignment horizontal="left" vertical="center"/>
    </xf>
    <xf numFmtId="164" fontId="4" fillId="0" borderId="5" xfId="2" applyNumberFormat="1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64" fontId="6" fillId="0" borderId="11" xfId="2" applyNumberFormat="1" applyFont="1" applyBorder="1"/>
    <xf numFmtId="164" fontId="9" fillId="0" borderId="0" xfId="2" applyNumberFormat="1" applyFont="1" applyAlignment="1">
      <alignment horizontal="center"/>
    </xf>
    <xf numFmtId="164" fontId="9" fillId="0" borderId="8" xfId="2" applyNumberFormat="1" applyFont="1" applyBorder="1" applyAlignment="1">
      <alignment horizontal="center"/>
    </xf>
    <xf numFmtId="164" fontId="9" fillId="0" borderId="5" xfId="2" applyNumberFormat="1" applyFont="1" applyBorder="1" applyAlignment="1">
      <alignment horizontal="left" vertical="center"/>
    </xf>
    <xf numFmtId="164" fontId="4" fillId="0" borderId="4" xfId="2" applyNumberFormat="1" applyFont="1" applyBorder="1" applyAlignment="1">
      <alignment horizontal="left" vertical="center"/>
    </xf>
    <xf numFmtId="164" fontId="4" fillId="0" borderId="5" xfId="2" applyNumberFormat="1" applyFont="1" applyBorder="1" applyAlignment="1">
      <alignment horizontal="left" vertical="center"/>
    </xf>
    <xf numFmtId="164" fontId="6" fillId="0" borderId="7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/>
    </xf>
    <xf numFmtId="164" fontId="6" fillId="0" borderId="8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left"/>
    </xf>
    <xf numFmtId="164" fontId="9" fillId="0" borderId="8" xfId="2" applyNumberFormat="1" applyFont="1" applyBorder="1" applyAlignment="1">
      <alignment horizontal="left"/>
    </xf>
    <xf numFmtId="164" fontId="6" fillId="0" borderId="3" xfId="2" applyNumberFormat="1" applyFont="1" applyBorder="1" applyAlignment="1">
      <alignment horizontal="center" shrinkToFit="1"/>
    </xf>
    <xf numFmtId="164" fontId="6" fillId="0" borderId="1" xfId="2" applyNumberFormat="1" applyFont="1" applyBorder="1" applyAlignment="1">
      <alignment horizontal="center" shrinkToFit="1"/>
    </xf>
    <xf numFmtId="164" fontId="6" fillId="0" borderId="2" xfId="2" applyNumberFormat="1" applyFont="1" applyBorder="1" applyAlignment="1">
      <alignment horizontal="center" shrinkToFit="1"/>
    </xf>
    <xf numFmtId="164" fontId="6" fillId="0" borderId="3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164" fontId="6" fillId="0" borderId="4" xfId="2" applyNumberFormat="1" applyFont="1" applyBorder="1" applyAlignment="1">
      <alignment horizontal="center" shrinkToFit="1"/>
    </xf>
    <xf numFmtId="164" fontId="6" fillId="0" borderId="5" xfId="2" applyNumberFormat="1" applyFont="1" applyBorder="1" applyAlignment="1">
      <alignment horizontal="center" shrinkToFit="1"/>
    </xf>
    <xf numFmtId="164" fontId="6" fillId="0" borderId="6" xfId="2" applyNumberFormat="1" applyFont="1" applyBorder="1" applyAlignment="1">
      <alignment horizontal="center" shrinkToFit="1"/>
    </xf>
    <xf numFmtId="164" fontId="6" fillId="0" borderId="4" xfId="2" applyNumberFormat="1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164" fontId="9" fillId="0" borderId="7" xfId="2" applyNumberFormat="1" applyFont="1" applyBorder="1" applyAlignment="1">
      <alignment horizontal="left" vertical="center"/>
    </xf>
    <xf numFmtId="164" fontId="9" fillId="0" borderId="0" xfId="2" applyNumberFormat="1" applyFont="1" applyAlignment="1">
      <alignment horizontal="left" vertical="center"/>
    </xf>
    <xf numFmtId="164" fontId="4" fillId="0" borderId="0" xfId="2" applyNumberFormat="1" applyFont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vertical="center"/>
    </xf>
    <xf numFmtId="166" fontId="2" fillId="0" borderId="0" xfId="2" applyNumberFormat="1" applyFont="1" applyAlignment="1"/>
  </cellXfs>
  <cellStyles count="4">
    <cellStyle name="Comma 3" xfId="3" xr:uid="{4C278DEE-84BB-485A-AB02-C4A3A2F7E7D8}"/>
    <cellStyle name="Normal 2" xfId="2" xr:uid="{7A3F5780-50B5-4C25-BA8A-9FECA300C63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D94F83-6FA1-4E4F-B3CB-169ED480BA55}"/>
            </a:ext>
          </a:extLst>
        </xdr:cNvPr>
        <xdr:cNvSpPr txBox="1">
          <a:spLocks noChangeArrowheads="1"/>
        </xdr:cNvSpPr>
      </xdr:nvSpPr>
      <xdr:spPr bwMode="auto">
        <a:xfrm>
          <a:off x="10506075" y="542925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1096818</xdr:colOff>
      <xdr:row>0</xdr:row>
      <xdr:rowOff>153939</xdr:rowOff>
    </xdr:from>
    <xdr:to>
      <xdr:col>20</xdr:col>
      <xdr:colOff>176968</xdr:colOff>
      <xdr:row>2</xdr:row>
      <xdr:rowOff>127275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5C14911A-56CD-49D9-A261-861D34D48C01}"/>
            </a:ext>
          </a:extLst>
        </xdr:cNvPr>
        <xdr:cNvGrpSpPr/>
      </xdr:nvGrpSpPr>
      <xdr:grpSpPr>
        <a:xfrm>
          <a:off x="10726593" y="153939"/>
          <a:ext cx="394600" cy="449586"/>
          <a:chOff x="9744075" y="219089"/>
          <a:chExt cx="398834" cy="457186"/>
        </a:xfrm>
      </xdr:grpSpPr>
      <xdr:sp macro="" textlink="">
        <xdr:nvSpPr>
          <xdr:cNvPr id="4" name="Circle: Hollow 6">
            <a:extLst>
              <a:ext uri="{FF2B5EF4-FFF2-40B4-BE49-F238E27FC236}">
                <a16:creationId xmlns:a16="http://schemas.microsoft.com/office/drawing/2014/main" id="{5657D8E1-D6E3-44A0-9BB9-2D8EC821D10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7">
            <a:extLst>
              <a:ext uri="{FF2B5EF4-FFF2-40B4-BE49-F238E27FC236}">
                <a16:creationId xmlns:a16="http://schemas.microsoft.com/office/drawing/2014/main" id="{47E8A015-7C68-4D60-8C7C-21BF0CFC1F1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180</a:t>
            </a:r>
          </a:p>
        </xdr:txBody>
      </xdr:sp>
    </xdr:grpSp>
    <xdr:clientData/>
  </xdr:twoCellAnchor>
  <xdr:twoCellAnchor>
    <xdr:from>
      <xdr:col>18</xdr:col>
      <xdr:colOff>876300</xdr:colOff>
      <xdr:row>56</xdr:row>
      <xdr:rowOff>0</xdr:rowOff>
    </xdr:from>
    <xdr:to>
      <xdr:col>19</xdr:col>
      <xdr:colOff>0</xdr:colOff>
      <xdr:row>57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BF49332-C3AA-4647-B7FB-A84B5010E87F}"/>
            </a:ext>
          </a:extLst>
        </xdr:cNvPr>
        <xdr:cNvSpPr txBox="1">
          <a:spLocks noChangeArrowheads="1"/>
        </xdr:cNvSpPr>
      </xdr:nvSpPr>
      <xdr:spPr bwMode="auto">
        <a:xfrm>
          <a:off x="10506075" y="12525375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942878</xdr:colOff>
      <xdr:row>62</xdr:row>
      <xdr:rowOff>125076</xdr:rowOff>
    </xdr:from>
    <xdr:to>
      <xdr:col>20</xdr:col>
      <xdr:colOff>29763</xdr:colOff>
      <xdr:row>64</xdr:row>
      <xdr:rowOff>134698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id="{7C7DE4C5-0640-45B5-AEC7-B8CD7FA27A25}"/>
            </a:ext>
          </a:extLst>
        </xdr:cNvPr>
        <xdr:cNvGrpSpPr/>
      </xdr:nvGrpSpPr>
      <xdr:grpSpPr>
        <a:xfrm>
          <a:off x="10572653" y="14117301"/>
          <a:ext cx="401335" cy="485872"/>
          <a:chOff x="9744075" y="219089"/>
          <a:chExt cx="398834" cy="457186"/>
        </a:xfrm>
      </xdr:grpSpPr>
      <xdr:sp macro="" textlink="">
        <xdr:nvSpPr>
          <xdr:cNvPr id="8" name="Circle: Hollow 9">
            <a:extLst>
              <a:ext uri="{FF2B5EF4-FFF2-40B4-BE49-F238E27FC236}">
                <a16:creationId xmlns:a16="http://schemas.microsoft.com/office/drawing/2014/main" id="{FED70129-75DF-428A-BFC6-E438727747A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0">
            <a:extLst>
              <a:ext uri="{FF2B5EF4-FFF2-40B4-BE49-F238E27FC236}">
                <a16:creationId xmlns:a16="http://schemas.microsoft.com/office/drawing/2014/main" id="{9B9DBCAA-DB03-4866-8909-A75C43CD60F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876300</xdr:colOff>
      <xdr:row>89</xdr:row>
      <xdr:rowOff>104775</xdr:rowOff>
    </xdr:from>
    <xdr:to>
      <xdr:col>19</xdr:col>
      <xdr:colOff>0</xdr:colOff>
      <xdr:row>91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81FE64-46B6-48D5-9AFF-EB5E431BA517}"/>
            </a:ext>
          </a:extLst>
        </xdr:cNvPr>
        <xdr:cNvSpPr txBox="1">
          <a:spLocks noChangeArrowheads="1"/>
        </xdr:cNvSpPr>
      </xdr:nvSpPr>
      <xdr:spPr bwMode="auto">
        <a:xfrm>
          <a:off x="10506075" y="200787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952500</xdr:colOff>
      <xdr:row>66</xdr:row>
      <xdr:rowOff>134697</xdr:rowOff>
    </xdr:from>
    <xdr:to>
      <xdr:col>20</xdr:col>
      <xdr:colOff>32650</xdr:colOff>
      <xdr:row>68</xdr:row>
      <xdr:rowOff>134697</xdr:rowOff>
    </xdr:to>
    <xdr:grpSp>
      <xdr:nvGrpSpPr>
        <xdr:cNvPr id="11" name="Group 8">
          <a:extLst>
            <a:ext uri="{FF2B5EF4-FFF2-40B4-BE49-F238E27FC236}">
              <a16:creationId xmlns:a16="http://schemas.microsoft.com/office/drawing/2014/main" id="{451C9CBE-4768-4182-A534-05435727D410}"/>
            </a:ext>
          </a:extLst>
        </xdr:cNvPr>
        <xdr:cNvGrpSpPr/>
      </xdr:nvGrpSpPr>
      <xdr:grpSpPr>
        <a:xfrm>
          <a:off x="10582275" y="15079422"/>
          <a:ext cx="394600" cy="476250"/>
          <a:chOff x="9744075" y="219089"/>
          <a:chExt cx="398834" cy="457186"/>
        </a:xfrm>
      </xdr:grpSpPr>
      <xdr:sp macro="" textlink="">
        <xdr:nvSpPr>
          <xdr:cNvPr id="12" name="Circle: Hollow 9">
            <a:extLst>
              <a:ext uri="{FF2B5EF4-FFF2-40B4-BE49-F238E27FC236}">
                <a16:creationId xmlns:a16="http://schemas.microsoft.com/office/drawing/2014/main" id="{4BC1C192-8283-4BCE-86D7-DD13C6BC54F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0">
            <a:extLst>
              <a:ext uri="{FF2B5EF4-FFF2-40B4-BE49-F238E27FC236}">
                <a16:creationId xmlns:a16="http://schemas.microsoft.com/office/drawing/2014/main" id="{400CF78C-F054-4FB3-B0D2-A83B0DF01B4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182</a:t>
            </a:r>
          </a:p>
        </xdr:txBody>
      </xdr:sp>
    </xdr:grpSp>
    <xdr:clientData/>
  </xdr:twoCellAnchor>
  <xdr:twoCellAnchor>
    <xdr:from>
      <xdr:col>18</xdr:col>
      <xdr:colOff>971742</xdr:colOff>
      <xdr:row>123</xdr:row>
      <xdr:rowOff>76966</xdr:rowOff>
    </xdr:from>
    <xdr:to>
      <xdr:col>20</xdr:col>
      <xdr:colOff>51892</xdr:colOff>
      <xdr:row>125</xdr:row>
      <xdr:rowOff>52707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04B0B58C-9E06-4A04-907F-D1EC7DEF0673}"/>
            </a:ext>
          </a:extLst>
        </xdr:cNvPr>
        <xdr:cNvGrpSpPr/>
      </xdr:nvGrpSpPr>
      <xdr:grpSpPr>
        <a:xfrm>
          <a:off x="10601517" y="28613866"/>
          <a:ext cx="394600" cy="432941"/>
          <a:chOff x="9744075" y="219089"/>
          <a:chExt cx="398834" cy="457186"/>
        </a:xfrm>
      </xdr:grpSpPr>
      <xdr:sp macro="" textlink="">
        <xdr:nvSpPr>
          <xdr:cNvPr id="15" name="Circle: Hollow 5">
            <a:extLst>
              <a:ext uri="{FF2B5EF4-FFF2-40B4-BE49-F238E27FC236}">
                <a16:creationId xmlns:a16="http://schemas.microsoft.com/office/drawing/2014/main" id="{E3F463C0-A644-48E1-8C4C-0594EAD08BE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6">
            <a:extLst>
              <a:ext uri="{FF2B5EF4-FFF2-40B4-BE49-F238E27FC236}">
                <a16:creationId xmlns:a16="http://schemas.microsoft.com/office/drawing/2014/main" id="{FAE697CE-D555-4EC3-B30A-9229767CB06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2841-F9EB-4E03-8D93-794B514144D5}">
  <sheetPr>
    <tabColor rgb="FF00B050"/>
  </sheetPr>
  <dimension ref="A1:W125"/>
  <sheetViews>
    <sheetView showGridLines="0" tabSelected="1" zoomScaleNormal="100" workbookViewId="0">
      <selection activeCell="L18" sqref="L18"/>
    </sheetView>
  </sheetViews>
  <sheetFormatPr defaultColWidth="9.140625" defaultRowHeight="18.75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10.5703125" style="4" bestFit="1" customWidth="1"/>
    <col min="6" max="6" width="11.5703125" style="4" bestFit="1" customWidth="1"/>
    <col min="7" max="7" width="8.5703125" style="4" customWidth="1"/>
    <col min="8" max="8" width="11.28515625" style="4" bestFit="1" customWidth="1"/>
    <col min="9" max="9" width="10.140625" style="4" customWidth="1"/>
    <col min="10" max="10" width="10.5703125" style="4" bestFit="1" customWidth="1"/>
    <col min="11" max="11" width="9.28515625" style="4" bestFit="1" customWidth="1"/>
    <col min="12" max="12" width="9.5703125" style="4" customWidth="1"/>
    <col min="13" max="14" width="9.42578125" style="4" customWidth="1"/>
    <col min="15" max="15" width="9.85546875" style="4" customWidth="1"/>
    <col min="16" max="16" width="9.140625" style="4" customWidth="1"/>
    <col min="17" max="17" width="9.425781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22" width="9.140625" style="4"/>
    <col min="23" max="23" width="11.42578125" style="4" bestFit="1" customWidth="1"/>
    <col min="24" max="16384" width="9.140625" style="4"/>
  </cols>
  <sheetData>
    <row r="1" spans="1:22" s="1" customFormat="1">
      <c r="B1" s="2" t="s">
        <v>0</v>
      </c>
      <c r="C1" s="99">
        <v>3</v>
      </c>
      <c r="D1" s="2" t="s">
        <v>1</v>
      </c>
      <c r="V1" s="4"/>
    </row>
    <row r="2" spans="1:22" s="5" customFormat="1">
      <c r="B2" s="1" t="s">
        <v>2</v>
      </c>
      <c r="C2" s="99">
        <v>3</v>
      </c>
      <c r="D2" s="2" t="s">
        <v>3</v>
      </c>
      <c r="V2" s="1"/>
    </row>
    <row r="3" spans="1:22" s="5" customFormat="1">
      <c r="B3" s="1"/>
      <c r="C3" s="3"/>
      <c r="D3" s="2" t="s">
        <v>4</v>
      </c>
    </row>
    <row r="4" spans="1:22" s="5" customFormat="1" ht="15" customHeight="1">
      <c r="B4" s="1"/>
      <c r="C4" s="3"/>
      <c r="D4" s="2"/>
      <c r="S4" s="6" t="s">
        <v>5</v>
      </c>
    </row>
    <row r="5" spans="1:22" ht="6" customHeight="1">
      <c r="V5" s="5"/>
    </row>
    <row r="6" spans="1:22" s="12" customFormat="1" ht="18" customHeight="1">
      <c r="A6" s="7"/>
      <c r="B6" s="8"/>
      <c r="C6" s="8"/>
      <c r="D6" s="9"/>
      <c r="E6" s="83" t="s">
        <v>6</v>
      </c>
      <c r="F6" s="84"/>
      <c r="G6" s="84"/>
      <c r="H6" s="84"/>
      <c r="I6" s="84"/>
      <c r="J6" s="84"/>
      <c r="K6" s="85"/>
      <c r="L6" s="86" t="s">
        <v>7</v>
      </c>
      <c r="M6" s="87"/>
      <c r="N6" s="87"/>
      <c r="O6" s="87"/>
      <c r="P6" s="87"/>
      <c r="Q6" s="87"/>
      <c r="R6" s="10" t="s">
        <v>8</v>
      </c>
      <c r="S6" s="11"/>
      <c r="V6" s="4"/>
    </row>
    <row r="7" spans="1:22" s="12" customFormat="1" ht="17.25" customHeight="1">
      <c r="E7" s="88" t="s">
        <v>9</v>
      </c>
      <c r="F7" s="89"/>
      <c r="G7" s="89"/>
      <c r="H7" s="89"/>
      <c r="I7" s="89"/>
      <c r="J7" s="89"/>
      <c r="K7" s="90"/>
      <c r="L7" s="91" t="s">
        <v>10</v>
      </c>
      <c r="M7" s="92"/>
      <c r="N7" s="92"/>
      <c r="O7" s="92"/>
      <c r="P7" s="92"/>
      <c r="Q7" s="93"/>
      <c r="R7" s="77" t="s">
        <v>11</v>
      </c>
      <c r="S7" s="78"/>
    </row>
    <row r="8" spans="1:22" s="12" customFormat="1">
      <c r="A8" s="79" t="s">
        <v>12</v>
      </c>
      <c r="B8" s="79"/>
      <c r="C8" s="79"/>
      <c r="D8" s="80"/>
      <c r="E8" s="13"/>
      <c r="F8" s="13" t="s">
        <v>13</v>
      </c>
      <c r="G8" s="13"/>
      <c r="H8" s="13"/>
      <c r="I8" s="13"/>
      <c r="J8" s="14"/>
      <c r="K8" s="15"/>
      <c r="L8" s="16"/>
      <c r="M8" s="16"/>
      <c r="N8" s="16"/>
      <c r="O8" s="16"/>
      <c r="P8" s="16"/>
      <c r="Q8" s="16"/>
      <c r="R8" s="77" t="s">
        <v>14</v>
      </c>
      <c r="S8" s="78"/>
      <c r="T8" s="17"/>
    </row>
    <row r="9" spans="1:22" s="12" customFormat="1">
      <c r="A9" s="79" t="s">
        <v>15</v>
      </c>
      <c r="B9" s="79"/>
      <c r="C9" s="79"/>
      <c r="D9" s="80"/>
      <c r="E9" s="13" t="s">
        <v>16</v>
      </c>
      <c r="F9" s="13" t="s">
        <v>17</v>
      </c>
      <c r="G9" s="13"/>
      <c r="H9" s="13" t="s">
        <v>18</v>
      </c>
      <c r="I9" s="13"/>
      <c r="J9" s="16"/>
      <c r="K9" s="13"/>
      <c r="L9" s="16"/>
      <c r="M9" s="16"/>
      <c r="N9" s="16"/>
      <c r="O9" s="16"/>
      <c r="P9" s="16"/>
      <c r="Q9" s="16"/>
      <c r="R9" s="77" t="s">
        <v>19</v>
      </c>
      <c r="S9" s="78"/>
      <c r="T9" s="17"/>
    </row>
    <row r="10" spans="1:22" s="12" customFormat="1">
      <c r="A10" s="79" t="s">
        <v>20</v>
      </c>
      <c r="B10" s="79"/>
      <c r="C10" s="79"/>
      <c r="D10" s="80"/>
      <c r="E10" s="18" t="s">
        <v>21</v>
      </c>
      <c r="F10" s="13" t="s">
        <v>22</v>
      </c>
      <c r="G10" s="13"/>
      <c r="H10" s="19" t="s">
        <v>23</v>
      </c>
      <c r="I10" s="13"/>
      <c r="J10" s="16"/>
      <c r="K10" s="13"/>
      <c r="L10" s="16" t="s">
        <v>24</v>
      </c>
      <c r="M10" s="16"/>
      <c r="N10" s="16"/>
      <c r="O10" s="16"/>
      <c r="P10" s="16"/>
      <c r="Q10" s="16"/>
      <c r="R10" s="77" t="s">
        <v>25</v>
      </c>
      <c r="S10" s="78"/>
      <c r="T10" s="17"/>
    </row>
    <row r="11" spans="1:22" s="12" customFormat="1">
      <c r="A11" s="19"/>
      <c r="B11" s="19"/>
      <c r="C11" s="19"/>
      <c r="D11" s="20"/>
      <c r="E11" s="18" t="s">
        <v>26</v>
      </c>
      <c r="F11" s="21" t="s">
        <v>27</v>
      </c>
      <c r="G11" s="13" t="s">
        <v>28</v>
      </c>
      <c r="H11" s="21" t="s">
        <v>29</v>
      </c>
      <c r="I11" s="13" t="s">
        <v>30</v>
      </c>
      <c r="J11" s="16" t="s">
        <v>31</v>
      </c>
      <c r="K11" s="13" t="s">
        <v>32</v>
      </c>
      <c r="L11" s="22" t="s">
        <v>33</v>
      </c>
      <c r="M11" s="16" t="s">
        <v>34</v>
      </c>
      <c r="N11" s="16" t="s">
        <v>35</v>
      </c>
      <c r="O11" s="16" t="s">
        <v>36</v>
      </c>
      <c r="P11" s="16" t="s">
        <v>37</v>
      </c>
      <c r="Q11" s="16" t="s">
        <v>38</v>
      </c>
      <c r="R11" s="23"/>
      <c r="S11" s="24"/>
      <c r="T11" s="17"/>
    </row>
    <row r="12" spans="1:22" s="12" customFormat="1" ht="19.5">
      <c r="A12" s="25"/>
      <c r="B12" s="25"/>
      <c r="C12" s="25"/>
      <c r="D12" s="26"/>
      <c r="E12" s="27" t="s">
        <v>26</v>
      </c>
      <c r="F12" s="27" t="s">
        <v>39</v>
      </c>
      <c r="G12" s="27" t="s">
        <v>40</v>
      </c>
      <c r="H12" s="27" t="s">
        <v>41</v>
      </c>
      <c r="I12" s="27" t="s">
        <v>42</v>
      </c>
      <c r="J12" s="28" t="s">
        <v>43</v>
      </c>
      <c r="K12" s="27" t="s">
        <v>44</v>
      </c>
      <c r="L12" s="28" t="s">
        <v>45</v>
      </c>
      <c r="M12" s="28" t="s">
        <v>46</v>
      </c>
      <c r="N12" s="28" t="s">
        <v>47</v>
      </c>
      <c r="O12" s="28" t="s">
        <v>48</v>
      </c>
      <c r="P12" s="28" t="s">
        <v>43</v>
      </c>
      <c r="Q12" s="27" t="s">
        <v>44</v>
      </c>
      <c r="R12" s="29"/>
      <c r="S12" s="30"/>
    </row>
    <row r="13" spans="1:22" ht="3" customHeight="1">
      <c r="A13" s="72" t="s">
        <v>8</v>
      </c>
      <c r="B13" s="72"/>
      <c r="C13" s="72"/>
      <c r="D13" s="7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3"/>
      <c r="V13" s="12"/>
    </row>
    <row r="14" spans="1:22" ht="21.75" customHeight="1">
      <c r="A14" s="96" t="s">
        <v>49</v>
      </c>
      <c r="B14" s="96"/>
      <c r="C14" s="96"/>
      <c r="D14" s="97"/>
      <c r="E14" s="34">
        <f>SUM(E15,E23,E47,E52,E57,E85,E90,E113)</f>
        <v>1063694.93</v>
      </c>
      <c r="F14" s="34">
        <f t="shared" ref="F14:Q14" si="0">SUM(F15,F23,F47,F52,F57,F85,F90,F113)</f>
        <v>33475.35</v>
      </c>
      <c r="G14" s="34">
        <f t="shared" si="0"/>
        <v>14271.39</v>
      </c>
      <c r="H14" s="34">
        <f t="shared" si="0"/>
        <v>26667.390000000003</v>
      </c>
      <c r="I14" s="34">
        <f t="shared" si="0"/>
        <v>6632.7900000000009</v>
      </c>
      <c r="J14" s="34">
        <f t="shared" si="0"/>
        <v>1305201.8100000003</v>
      </c>
      <c r="K14" s="34">
        <f t="shared" si="0"/>
        <v>111920.01000000001</v>
      </c>
      <c r="L14" s="34">
        <f t="shared" si="0"/>
        <v>410940.32999999996</v>
      </c>
      <c r="M14" s="34">
        <f t="shared" si="0"/>
        <v>581389.63</v>
      </c>
      <c r="N14" s="34">
        <f t="shared" si="0"/>
        <v>352651.76</v>
      </c>
      <c r="O14" s="34">
        <f t="shared" si="0"/>
        <v>215109.13</v>
      </c>
      <c r="P14" s="34">
        <f t="shared" si="0"/>
        <v>107497.36000000002</v>
      </c>
      <c r="Q14" s="34">
        <f t="shared" si="0"/>
        <v>1940.63</v>
      </c>
      <c r="R14" s="98" t="s">
        <v>50</v>
      </c>
      <c r="S14" s="96"/>
      <c r="T14" s="35"/>
    </row>
    <row r="15" spans="1:22">
      <c r="A15" s="36" t="s">
        <v>51</v>
      </c>
      <c r="B15" s="36"/>
      <c r="C15" s="37"/>
      <c r="D15" s="38"/>
      <c r="E15" s="39">
        <f>SUM(E16:E22)</f>
        <v>236128.11</v>
      </c>
      <c r="F15" s="39">
        <f t="shared" ref="F15:Q15" si="1">SUM(F16:F22)</f>
        <v>14614.71</v>
      </c>
      <c r="G15" s="39">
        <f t="shared" si="1"/>
        <v>3392.19</v>
      </c>
      <c r="H15" s="39">
        <f t="shared" si="1"/>
        <v>7198.22</v>
      </c>
      <c r="I15" s="39">
        <f t="shared" si="1"/>
        <v>1673.3200000000002</v>
      </c>
      <c r="J15" s="39">
        <f t="shared" si="1"/>
        <v>293309.49</v>
      </c>
      <c r="K15" s="39">
        <f t="shared" si="1"/>
        <v>56568.45</v>
      </c>
      <c r="L15" s="39">
        <f t="shared" si="1"/>
        <v>84366.03</v>
      </c>
      <c r="M15" s="39">
        <f t="shared" si="1"/>
        <v>139247.78</v>
      </c>
      <c r="N15" s="39">
        <f t="shared" si="1"/>
        <v>111434.17000000001</v>
      </c>
      <c r="O15" s="39">
        <f t="shared" si="1"/>
        <v>67254.61</v>
      </c>
      <c r="P15" s="39">
        <f t="shared" si="1"/>
        <v>26085.279999999999</v>
      </c>
      <c r="Q15" s="39">
        <f t="shared" si="1"/>
        <v>50</v>
      </c>
      <c r="R15" s="94" t="s">
        <v>52</v>
      </c>
      <c r="S15" s="95"/>
      <c r="T15" s="37"/>
    </row>
    <row r="16" spans="1:22">
      <c r="A16" s="37"/>
      <c r="B16" s="40" t="s">
        <v>53</v>
      </c>
      <c r="D16" s="38"/>
      <c r="E16" s="41">
        <v>27931.06</v>
      </c>
      <c r="F16" s="41">
        <v>1892.22</v>
      </c>
      <c r="G16" s="41">
        <v>427.63</v>
      </c>
      <c r="H16" s="41">
        <v>2546.0500000000002</v>
      </c>
      <c r="I16" s="41">
        <v>165.74</v>
      </c>
      <c r="J16" s="41">
        <v>27337</v>
      </c>
      <c r="K16" s="41">
        <v>33785</v>
      </c>
      <c r="L16" s="41">
        <v>13206.32</v>
      </c>
      <c r="M16" s="41">
        <v>16069.96</v>
      </c>
      <c r="N16" s="41">
        <v>10426.52</v>
      </c>
      <c r="O16" s="41">
        <v>7175.24</v>
      </c>
      <c r="P16" s="41">
        <v>2977.13</v>
      </c>
      <c r="Q16" s="42">
        <v>25</v>
      </c>
      <c r="R16" s="14"/>
      <c r="S16" s="43" t="s">
        <v>54</v>
      </c>
      <c r="V16" s="44"/>
    </row>
    <row r="17" spans="1:23">
      <c r="A17" s="45"/>
      <c r="B17" s="40" t="s">
        <v>55</v>
      </c>
      <c r="D17" s="46"/>
      <c r="E17" s="41">
        <v>21396.87</v>
      </c>
      <c r="F17" s="41">
        <v>1181.1600000000001</v>
      </c>
      <c r="G17" s="41">
        <v>189.06</v>
      </c>
      <c r="H17" s="47">
        <v>2936.37</v>
      </c>
      <c r="I17" s="41">
        <v>84.04</v>
      </c>
      <c r="J17" s="41">
        <v>14742.4</v>
      </c>
      <c r="K17" s="42">
        <v>0</v>
      </c>
      <c r="L17" s="41">
        <v>8292.3799999999992</v>
      </c>
      <c r="M17" s="41">
        <v>11071.11</v>
      </c>
      <c r="N17" s="41">
        <v>7224.31</v>
      </c>
      <c r="O17" s="41">
        <v>2127.08</v>
      </c>
      <c r="P17" s="41">
        <v>1497.66</v>
      </c>
      <c r="Q17" s="42">
        <v>0</v>
      </c>
      <c r="R17" s="14"/>
      <c r="S17" s="43" t="s">
        <v>56</v>
      </c>
      <c r="V17" s="44"/>
    </row>
    <row r="18" spans="1:23">
      <c r="A18" s="45"/>
      <c r="B18" s="40" t="s">
        <v>57</v>
      </c>
      <c r="D18" s="46"/>
      <c r="E18" s="41">
        <v>17845.900000000001</v>
      </c>
      <c r="F18" s="41">
        <v>2.7</v>
      </c>
      <c r="G18" s="41">
        <v>149.27000000000001</v>
      </c>
      <c r="H18" s="42">
        <v>0</v>
      </c>
      <c r="I18" s="41">
        <v>20.190000000000001</v>
      </c>
      <c r="J18" s="41">
        <v>14177.99</v>
      </c>
      <c r="K18" s="42">
        <v>0</v>
      </c>
      <c r="L18" s="41">
        <v>6649.09</v>
      </c>
      <c r="M18" s="41">
        <v>9453.32</v>
      </c>
      <c r="N18" s="41">
        <v>2313.4299999999998</v>
      </c>
      <c r="O18" s="41">
        <v>0</v>
      </c>
      <c r="P18" s="41">
        <v>4754.6000000000004</v>
      </c>
      <c r="Q18" s="42">
        <v>0</v>
      </c>
      <c r="R18" s="14"/>
      <c r="S18" s="43" t="s">
        <v>58</v>
      </c>
      <c r="V18" s="44"/>
    </row>
    <row r="19" spans="1:23">
      <c r="A19" s="45"/>
      <c r="B19" s="40" t="s">
        <v>59</v>
      </c>
      <c r="D19" s="46"/>
      <c r="E19" s="41">
        <v>28559.38</v>
      </c>
      <c r="F19" s="41">
        <v>434.8</v>
      </c>
      <c r="G19" s="41">
        <v>642.04</v>
      </c>
      <c r="H19" s="41">
        <v>970.5</v>
      </c>
      <c r="I19" s="41">
        <v>123.09</v>
      </c>
      <c r="J19" s="41">
        <v>26001.7</v>
      </c>
      <c r="K19" s="42">
        <v>163.9</v>
      </c>
      <c r="L19" s="41">
        <v>12929.48</v>
      </c>
      <c r="M19" s="41">
        <v>15687.6</v>
      </c>
      <c r="N19" s="41">
        <v>7212.26</v>
      </c>
      <c r="O19" s="41">
        <v>6311.87</v>
      </c>
      <c r="P19" s="41">
        <v>5984.45</v>
      </c>
      <c r="Q19" s="48">
        <v>0</v>
      </c>
      <c r="R19" s="14"/>
      <c r="S19" s="43" t="s">
        <v>60</v>
      </c>
      <c r="V19" s="44"/>
    </row>
    <row r="20" spans="1:23">
      <c r="A20" s="45"/>
      <c r="B20" s="40" t="s">
        <v>61</v>
      </c>
      <c r="D20" s="46"/>
      <c r="E20" s="41">
        <v>47275.54</v>
      </c>
      <c r="F20" s="41">
        <v>1523.16</v>
      </c>
      <c r="G20" s="41">
        <v>534.72</v>
      </c>
      <c r="H20" s="42">
        <v>0</v>
      </c>
      <c r="I20" s="41">
        <v>54.08</v>
      </c>
      <c r="J20" s="41">
        <v>38670.26</v>
      </c>
      <c r="K20" s="42">
        <v>10267.6</v>
      </c>
      <c r="L20" s="41">
        <v>13813.96</v>
      </c>
      <c r="M20" s="41">
        <v>26740.9</v>
      </c>
      <c r="N20" s="41">
        <v>18261.439999999999</v>
      </c>
      <c r="O20" s="41">
        <v>12329.44</v>
      </c>
      <c r="P20" s="41">
        <v>2584.02</v>
      </c>
      <c r="Q20" s="41">
        <v>25</v>
      </c>
      <c r="R20" s="14"/>
      <c r="S20" s="43" t="s">
        <v>62</v>
      </c>
      <c r="V20" s="44"/>
    </row>
    <row r="21" spans="1:23">
      <c r="A21" s="45"/>
      <c r="B21" s="40" t="s">
        <v>63</v>
      </c>
      <c r="D21" s="46"/>
      <c r="E21" s="41">
        <v>32373.06</v>
      </c>
      <c r="F21" s="41">
        <v>1907.82</v>
      </c>
      <c r="G21" s="41">
        <v>545.64</v>
      </c>
      <c r="H21" s="42">
        <v>0</v>
      </c>
      <c r="I21" s="41">
        <v>328.36</v>
      </c>
      <c r="J21" s="41">
        <v>37966.800000000003</v>
      </c>
      <c r="K21" s="42">
        <v>0</v>
      </c>
      <c r="L21" s="41">
        <v>12394.84</v>
      </c>
      <c r="M21" s="41">
        <v>20141.689999999999</v>
      </c>
      <c r="N21" s="41">
        <v>12546.29</v>
      </c>
      <c r="O21" s="41">
        <v>6466.07</v>
      </c>
      <c r="P21" s="41">
        <v>5442.8</v>
      </c>
      <c r="Q21" s="42">
        <v>0</v>
      </c>
      <c r="R21" s="14"/>
      <c r="S21" s="43" t="s">
        <v>64</v>
      </c>
      <c r="V21" s="44"/>
    </row>
    <row r="22" spans="1:23">
      <c r="A22" s="45"/>
      <c r="B22" s="40" t="s">
        <v>65</v>
      </c>
      <c r="D22" s="46"/>
      <c r="E22" s="41">
        <v>60746.3</v>
      </c>
      <c r="F22" s="41">
        <v>7672.85</v>
      </c>
      <c r="G22" s="41">
        <v>903.83</v>
      </c>
      <c r="H22" s="41">
        <v>745.3</v>
      </c>
      <c r="I22" s="41">
        <v>897.82</v>
      </c>
      <c r="J22" s="41">
        <v>134413.34</v>
      </c>
      <c r="K22" s="41">
        <v>12351.95</v>
      </c>
      <c r="L22" s="41">
        <v>17079.96</v>
      </c>
      <c r="M22" s="41">
        <v>40083.199999999997</v>
      </c>
      <c r="N22" s="41">
        <v>53449.919999999998</v>
      </c>
      <c r="O22" s="41">
        <v>32844.910000000003</v>
      </c>
      <c r="P22" s="41">
        <v>2844.62</v>
      </c>
      <c r="Q22" s="42">
        <v>0</v>
      </c>
      <c r="R22" s="14"/>
      <c r="S22" s="43" t="s">
        <v>66</v>
      </c>
      <c r="V22" s="44"/>
    </row>
    <row r="23" spans="1:23">
      <c r="A23" s="36" t="s">
        <v>67</v>
      </c>
      <c r="B23" s="36"/>
      <c r="C23" s="37"/>
      <c r="D23" s="38"/>
      <c r="E23" s="39">
        <f>SUM(E24:E29)</f>
        <v>141022.91999999998</v>
      </c>
      <c r="F23" s="39">
        <f t="shared" ref="F23:Q23" si="2">SUM(F24:F29)</f>
        <v>5055.62</v>
      </c>
      <c r="G23" s="39">
        <f t="shared" si="2"/>
        <v>1367.83</v>
      </c>
      <c r="H23" s="39">
        <f t="shared" si="2"/>
        <v>3243.1600000000003</v>
      </c>
      <c r="I23" s="39">
        <f t="shared" si="2"/>
        <v>658.07</v>
      </c>
      <c r="J23" s="39">
        <f t="shared" si="2"/>
        <v>182952.52</v>
      </c>
      <c r="K23" s="39">
        <f t="shared" si="2"/>
        <v>5884.8</v>
      </c>
      <c r="L23" s="39">
        <f t="shared" si="2"/>
        <v>56620.36</v>
      </c>
      <c r="M23" s="39">
        <f t="shared" si="2"/>
        <v>66511.100000000006</v>
      </c>
      <c r="N23" s="39">
        <f t="shared" si="2"/>
        <v>42239.33</v>
      </c>
      <c r="O23" s="39">
        <f t="shared" si="2"/>
        <v>13646.130000000001</v>
      </c>
      <c r="P23" s="39">
        <f t="shared" si="2"/>
        <v>13611.58</v>
      </c>
      <c r="Q23" s="39">
        <f t="shared" si="2"/>
        <v>25</v>
      </c>
      <c r="R23" s="94" t="s">
        <v>68</v>
      </c>
      <c r="S23" s="95"/>
      <c r="T23" s="35"/>
    </row>
    <row r="24" spans="1:23">
      <c r="A24" s="45"/>
      <c r="B24" s="40" t="s">
        <v>69</v>
      </c>
      <c r="D24" s="38"/>
      <c r="E24" s="41">
        <v>24723.18</v>
      </c>
      <c r="F24" s="41">
        <v>1076.4100000000001</v>
      </c>
      <c r="G24" s="41">
        <v>319.02</v>
      </c>
      <c r="H24" s="41">
        <v>427.51</v>
      </c>
      <c r="I24" s="41">
        <v>187.8</v>
      </c>
      <c r="J24" s="41">
        <v>46873.8</v>
      </c>
      <c r="K24" s="42">
        <v>0</v>
      </c>
      <c r="L24" s="41">
        <v>12054.95</v>
      </c>
      <c r="M24" s="41">
        <v>12560.74</v>
      </c>
      <c r="N24" s="41">
        <v>9620.33</v>
      </c>
      <c r="O24" s="41">
        <v>1927.91</v>
      </c>
      <c r="P24" s="41">
        <v>2128</v>
      </c>
      <c r="Q24" s="48">
        <v>0</v>
      </c>
      <c r="R24" s="14"/>
      <c r="S24" s="43" t="s">
        <v>70</v>
      </c>
      <c r="W24" s="44"/>
    </row>
    <row r="25" spans="1:23">
      <c r="A25" s="45"/>
      <c r="B25" s="40" t="s">
        <v>71</v>
      </c>
      <c r="D25" s="37"/>
      <c r="E25" s="41">
        <v>23821.13</v>
      </c>
      <c r="F25" s="41">
        <v>370.26</v>
      </c>
      <c r="G25" s="41">
        <v>164.72</v>
      </c>
      <c r="H25" s="41">
        <v>566.12</v>
      </c>
      <c r="I25" s="41">
        <v>75.62</v>
      </c>
      <c r="J25" s="41">
        <v>27267.02</v>
      </c>
      <c r="K25" s="42">
        <v>0</v>
      </c>
      <c r="L25" s="41">
        <v>10396.36</v>
      </c>
      <c r="M25" s="41">
        <v>10587.08</v>
      </c>
      <c r="N25" s="41">
        <v>6695.97</v>
      </c>
      <c r="O25" s="41">
        <v>5357.3</v>
      </c>
      <c r="P25" s="41">
        <v>494</v>
      </c>
      <c r="Q25" s="42">
        <v>0</v>
      </c>
      <c r="R25" s="14"/>
      <c r="S25" s="43" t="s">
        <v>72</v>
      </c>
      <c r="W25" s="44"/>
    </row>
    <row r="26" spans="1:23">
      <c r="A26" s="45"/>
      <c r="B26" s="40" t="s">
        <v>73</v>
      </c>
      <c r="D26" s="46"/>
      <c r="E26" s="41">
        <v>18150.8</v>
      </c>
      <c r="F26" s="41">
        <v>320.11</v>
      </c>
      <c r="G26" s="41">
        <v>138.54</v>
      </c>
      <c r="H26" s="41">
        <v>1421.29</v>
      </c>
      <c r="I26" s="41">
        <v>14.34</v>
      </c>
      <c r="J26" s="41">
        <v>13654.77</v>
      </c>
      <c r="K26" s="42">
        <v>0</v>
      </c>
      <c r="L26" s="41">
        <v>9188.01</v>
      </c>
      <c r="M26" s="41">
        <v>7856.38</v>
      </c>
      <c r="N26" s="41">
        <v>6621.85</v>
      </c>
      <c r="O26" s="41">
        <v>343.1</v>
      </c>
      <c r="P26" s="41">
        <v>1567.22</v>
      </c>
      <c r="Q26" s="42">
        <v>0</v>
      </c>
      <c r="R26" s="14"/>
      <c r="S26" s="43" t="s">
        <v>74</v>
      </c>
      <c r="W26" s="44"/>
    </row>
    <row r="27" spans="1:23">
      <c r="A27" s="45"/>
      <c r="B27" s="40" t="s">
        <v>75</v>
      </c>
      <c r="D27" s="38"/>
      <c r="E27" s="41">
        <v>24613.83</v>
      </c>
      <c r="F27" s="41">
        <v>1850.22</v>
      </c>
      <c r="G27" s="41">
        <v>192.39</v>
      </c>
      <c r="H27" s="41">
        <v>31.82</v>
      </c>
      <c r="I27" s="41">
        <v>189.81</v>
      </c>
      <c r="J27" s="41">
        <v>28663.09</v>
      </c>
      <c r="K27" s="42">
        <v>5884.8</v>
      </c>
      <c r="L27" s="41">
        <v>1876.89</v>
      </c>
      <c r="M27" s="41">
        <v>11509.99</v>
      </c>
      <c r="N27" s="41">
        <v>6090.82</v>
      </c>
      <c r="O27" s="41">
        <v>66.599999999999994</v>
      </c>
      <c r="P27" s="41">
        <v>2918.74</v>
      </c>
      <c r="Q27" s="42">
        <v>0</v>
      </c>
      <c r="R27" s="14"/>
      <c r="S27" s="43" t="s">
        <v>76</v>
      </c>
      <c r="W27" s="44"/>
    </row>
    <row r="28" spans="1:23">
      <c r="A28" s="45"/>
      <c r="B28" s="40" t="s">
        <v>77</v>
      </c>
      <c r="D28" s="38"/>
      <c r="E28" s="41">
        <v>24572.31</v>
      </c>
      <c r="F28" s="41">
        <v>1110.72</v>
      </c>
      <c r="G28" s="41">
        <v>287.33</v>
      </c>
      <c r="H28" s="41">
        <v>608.24</v>
      </c>
      <c r="I28" s="41">
        <v>114.4</v>
      </c>
      <c r="J28" s="41">
        <v>38339.5</v>
      </c>
      <c r="K28" s="42">
        <v>0</v>
      </c>
      <c r="L28" s="41">
        <v>11469.85</v>
      </c>
      <c r="M28" s="41">
        <v>12142.33</v>
      </c>
      <c r="N28" s="41">
        <v>6621.19</v>
      </c>
      <c r="O28" s="41">
        <v>757.64</v>
      </c>
      <c r="P28" s="41">
        <v>3115.88</v>
      </c>
      <c r="Q28" s="42">
        <v>0</v>
      </c>
      <c r="R28" s="14"/>
      <c r="S28" s="43" t="s">
        <v>78</v>
      </c>
      <c r="W28" s="44"/>
    </row>
    <row r="29" spans="1:23">
      <c r="A29" s="45"/>
      <c r="B29" s="40" t="s">
        <v>79</v>
      </c>
      <c r="D29" s="46"/>
      <c r="E29" s="41">
        <v>25141.67</v>
      </c>
      <c r="F29" s="41">
        <v>327.9</v>
      </c>
      <c r="G29" s="41">
        <v>265.83</v>
      </c>
      <c r="H29" s="41">
        <v>188.18</v>
      </c>
      <c r="I29" s="41">
        <v>76.099999999999994</v>
      </c>
      <c r="J29" s="41">
        <v>28154.34</v>
      </c>
      <c r="K29" s="42">
        <v>0</v>
      </c>
      <c r="L29" s="41">
        <v>11634.3</v>
      </c>
      <c r="M29" s="41">
        <v>11854.58</v>
      </c>
      <c r="N29" s="41">
        <v>6589.17</v>
      </c>
      <c r="O29" s="41">
        <v>5193.58</v>
      </c>
      <c r="P29" s="41">
        <v>3387.74</v>
      </c>
      <c r="Q29" s="41">
        <v>25</v>
      </c>
      <c r="R29" s="14"/>
      <c r="S29" s="43" t="s">
        <v>80</v>
      </c>
      <c r="W29" s="44"/>
    </row>
    <row r="30" spans="1:23">
      <c r="A30" s="12"/>
      <c r="B30" s="12"/>
      <c r="C30" s="12"/>
      <c r="D30" s="12"/>
      <c r="E30" s="12"/>
      <c r="F30" s="12"/>
      <c r="G30" s="12"/>
      <c r="H30" s="14"/>
      <c r="I30" s="12"/>
      <c r="J30" s="14"/>
      <c r="K30" s="12"/>
    </row>
    <row r="34" spans="1:22" s="1" customFormat="1">
      <c r="B34" s="2" t="s">
        <v>0</v>
      </c>
      <c r="C34" s="99">
        <v>3</v>
      </c>
      <c r="D34" s="2" t="s">
        <v>81</v>
      </c>
      <c r="V34" s="4"/>
    </row>
    <row r="35" spans="1:22" s="5" customFormat="1">
      <c r="B35" s="1" t="s">
        <v>2</v>
      </c>
      <c r="C35" s="99">
        <v>3</v>
      </c>
      <c r="D35" s="2" t="s">
        <v>3</v>
      </c>
      <c r="V35" s="1"/>
    </row>
    <row r="36" spans="1:22" s="5" customFormat="1">
      <c r="B36" s="1"/>
      <c r="C36" s="3"/>
      <c r="D36" s="2" t="s">
        <v>82</v>
      </c>
    </row>
    <row r="37" spans="1:22" s="5" customFormat="1" ht="15" customHeight="1">
      <c r="B37" s="1"/>
      <c r="C37" s="3"/>
      <c r="D37" s="2"/>
      <c r="S37" s="6" t="s">
        <v>5</v>
      </c>
    </row>
    <row r="38" spans="1:22" ht="6" customHeight="1">
      <c r="V38" s="5"/>
    </row>
    <row r="39" spans="1:22" s="12" customFormat="1" ht="18" customHeight="1">
      <c r="A39" s="7"/>
      <c r="B39" s="8"/>
      <c r="C39" s="8"/>
      <c r="D39" s="9"/>
      <c r="E39" s="83" t="s">
        <v>6</v>
      </c>
      <c r="F39" s="84"/>
      <c r="G39" s="84"/>
      <c r="H39" s="84"/>
      <c r="I39" s="84"/>
      <c r="J39" s="84"/>
      <c r="K39" s="85"/>
      <c r="L39" s="86" t="s">
        <v>7</v>
      </c>
      <c r="M39" s="87"/>
      <c r="N39" s="87"/>
      <c r="O39" s="87"/>
      <c r="P39" s="87"/>
      <c r="Q39" s="87"/>
      <c r="R39" s="10" t="s">
        <v>8</v>
      </c>
      <c r="S39" s="11"/>
      <c r="V39" s="4"/>
    </row>
    <row r="40" spans="1:22" s="12" customFormat="1" ht="15" customHeight="1">
      <c r="E40" s="88" t="s">
        <v>9</v>
      </c>
      <c r="F40" s="89"/>
      <c r="G40" s="89"/>
      <c r="H40" s="89"/>
      <c r="I40" s="89"/>
      <c r="J40" s="89"/>
      <c r="K40" s="90"/>
      <c r="L40" s="91" t="s">
        <v>10</v>
      </c>
      <c r="M40" s="92"/>
      <c r="N40" s="92"/>
      <c r="O40" s="92"/>
      <c r="P40" s="92"/>
      <c r="Q40" s="93"/>
      <c r="R40" s="77" t="s">
        <v>11</v>
      </c>
      <c r="S40" s="78"/>
    </row>
    <row r="41" spans="1:22" s="12" customFormat="1">
      <c r="A41" s="79" t="s">
        <v>12</v>
      </c>
      <c r="B41" s="79"/>
      <c r="C41" s="79"/>
      <c r="D41" s="80"/>
      <c r="E41" s="13"/>
      <c r="F41" s="13" t="s">
        <v>13</v>
      </c>
      <c r="G41" s="13"/>
      <c r="H41" s="13"/>
      <c r="I41" s="13"/>
      <c r="J41" s="14"/>
      <c r="K41" s="15"/>
      <c r="L41" s="16"/>
      <c r="M41" s="16"/>
      <c r="N41" s="16"/>
      <c r="O41" s="16"/>
      <c r="P41" s="16"/>
      <c r="Q41" s="16"/>
      <c r="R41" s="77" t="s">
        <v>14</v>
      </c>
      <c r="S41" s="78"/>
      <c r="T41" s="17"/>
    </row>
    <row r="42" spans="1:22" s="12" customFormat="1">
      <c r="A42" s="79" t="s">
        <v>15</v>
      </c>
      <c r="B42" s="79"/>
      <c r="C42" s="79"/>
      <c r="D42" s="80"/>
      <c r="E42" s="13" t="s">
        <v>16</v>
      </c>
      <c r="F42" s="13" t="s">
        <v>17</v>
      </c>
      <c r="G42" s="13"/>
      <c r="H42" s="13" t="s">
        <v>18</v>
      </c>
      <c r="I42" s="13"/>
      <c r="J42" s="16"/>
      <c r="K42" s="13"/>
      <c r="L42" s="16"/>
      <c r="M42" s="16"/>
      <c r="N42" s="16"/>
      <c r="O42" s="16"/>
      <c r="P42" s="16"/>
      <c r="Q42" s="16"/>
      <c r="R42" s="77" t="s">
        <v>19</v>
      </c>
      <c r="S42" s="78"/>
      <c r="T42" s="17"/>
    </row>
    <row r="43" spans="1:22" s="12" customFormat="1">
      <c r="A43" s="79" t="s">
        <v>20</v>
      </c>
      <c r="B43" s="79"/>
      <c r="C43" s="79"/>
      <c r="D43" s="80"/>
      <c r="E43" s="18" t="s">
        <v>21</v>
      </c>
      <c r="F43" s="13" t="s">
        <v>22</v>
      </c>
      <c r="G43" s="13"/>
      <c r="H43" s="19" t="s">
        <v>23</v>
      </c>
      <c r="I43" s="13"/>
      <c r="J43" s="16"/>
      <c r="K43" s="13"/>
      <c r="L43" s="16" t="s">
        <v>24</v>
      </c>
      <c r="M43" s="16"/>
      <c r="N43" s="16"/>
      <c r="O43" s="16"/>
      <c r="P43" s="16"/>
      <c r="Q43" s="16"/>
      <c r="R43" s="77" t="s">
        <v>25</v>
      </c>
      <c r="S43" s="78"/>
      <c r="T43" s="17"/>
    </row>
    <row r="44" spans="1:22" s="12" customFormat="1">
      <c r="A44" s="19"/>
      <c r="B44" s="19"/>
      <c r="C44" s="19"/>
      <c r="D44" s="20"/>
      <c r="E44" s="18" t="s">
        <v>26</v>
      </c>
      <c r="F44" s="21" t="s">
        <v>27</v>
      </c>
      <c r="G44" s="13" t="s">
        <v>28</v>
      </c>
      <c r="H44" s="21" t="s">
        <v>29</v>
      </c>
      <c r="I44" s="13" t="s">
        <v>30</v>
      </c>
      <c r="J44" s="16" t="s">
        <v>31</v>
      </c>
      <c r="K44" s="13" t="s">
        <v>32</v>
      </c>
      <c r="L44" s="22" t="s">
        <v>33</v>
      </c>
      <c r="M44" s="16" t="s">
        <v>34</v>
      </c>
      <c r="N44" s="16" t="s">
        <v>35</v>
      </c>
      <c r="O44" s="16" t="s">
        <v>36</v>
      </c>
      <c r="P44" s="16" t="s">
        <v>37</v>
      </c>
      <c r="Q44" s="16" t="s">
        <v>38</v>
      </c>
      <c r="R44" s="23"/>
      <c r="S44" s="24"/>
      <c r="T44" s="17"/>
    </row>
    <row r="45" spans="1:22" s="12" customFormat="1" ht="19.5">
      <c r="A45" s="25"/>
      <c r="B45" s="25"/>
      <c r="C45" s="25"/>
      <c r="D45" s="26"/>
      <c r="E45" s="27" t="s">
        <v>26</v>
      </c>
      <c r="F45" s="27" t="s">
        <v>39</v>
      </c>
      <c r="G45" s="27" t="s">
        <v>40</v>
      </c>
      <c r="H45" s="27" t="s">
        <v>41</v>
      </c>
      <c r="I45" s="27" t="s">
        <v>42</v>
      </c>
      <c r="J45" s="28" t="s">
        <v>43</v>
      </c>
      <c r="K45" s="27" t="s">
        <v>44</v>
      </c>
      <c r="L45" s="28" t="s">
        <v>45</v>
      </c>
      <c r="M45" s="28" t="s">
        <v>46</v>
      </c>
      <c r="N45" s="28" t="s">
        <v>47</v>
      </c>
      <c r="O45" s="28" t="s">
        <v>48</v>
      </c>
      <c r="P45" s="28" t="s">
        <v>43</v>
      </c>
      <c r="Q45" s="27" t="s">
        <v>44</v>
      </c>
      <c r="R45" s="29"/>
      <c r="S45" s="30"/>
    </row>
    <row r="46" spans="1:22" ht="3" customHeight="1">
      <c r="A46" s="72" t="s">
        <v>8</v>
      </c>
      <c r="B46" s="72"/>
      <c r="C46" s="72"/>
      <c r="D46" s="73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2"/>
      <c r="S46" s="33"/>
      <c r="V46" s="12"/>
    </row>
    <row r="47" spans="1:22" ht="21.75" customHeight="1">
      <c r="A47" s="49" t="s">
        <v>83</v>
      </c>
      <c r="B47" s="49"/>
      <c r="C47" s="49"/>
      <c r="D47" s="50"/>
      <c r="E47" s="51">
        <f>SUM(E48:E51)</f>
        <v>87306.1</v>
      </c>
      <c r="F47" s="51">
        <f t="shared" ref="F47:Q47" si="3">SUM(F48:F51)</f>
        <v>1193.75</v>
      </c>
      <c r="G47" s="51">
        <f t="shared" si="3"/>
        <v>988.81</v>
      </c>
      <c r="H47" s="51">
        <f t="shared" si="3"/>
        <v>701.44</v>
      </c>
      <c r="I47" s="51">
        <f t="shared" si="3"/>
        <v>201.69</v>
      </c>
      <c r="J47" s="51">
        <f t="shared" si="3"/>
        <v>135626.32</v>
      </c>
      <c r="K47" s="51">
        <f t="shared" si="3"/>
        <v>448.5</v>
      </c>
      <c r="L47" s="51">
        <f t="shared" si="3"/>
        <v>33919.11</v>
      </c>
      <c r="M47" s="51">
        <f t="shared" si="3"/>
        <v>52022.740000000005</v>
      </c>
      <c r="N47" s="51">
        <f t="shared" si="3"/>
        <v>26623.75</v>
      </c>
      <c r="O47" s="51">
        <f t="shared" si="3"/>
        <v>11983.14</v>
      </c>
      <c r="P47" s="51">
        <f t="shared" si="3"/>
        <v>11840.1</v>
      </c>
      <c r="Q47" s="51">
        <f t="shared" si="3"/>
        <v>25</v>
      </c>
      <c r="R47" s="52" t="s">
        <v>84</v>
      </c>
      <c r="S47" s="53"/>
      <c r="T47" s="35"/>
      <c r="V47" s="54"/>
    </row>
    <row r="48" spans="1:22">
      <c r="A48" s="55"/>
      <c r="B48" s="56" t="s">
        <v>85</v>
      </c>
      <c r="C48" s="12"/>
      <c r="D48" s="38"/>
      <c r="E48" s="41">
        <v>24111.57</v>
      </c>
      <c r="F48" s="41">
        <v>310.06</v>
      </c>
      <c r="G48" s="41">
        <v>165.99</v>
      </c>
      <c r="H48" s="42">
        <v>0</v>
      </c>
      <c r="I48" s="41">
        <v>93.26</v>
      </c>
      <c r="J48" s="41">
        <v>26104.86</v>
      </c>
      <c r="K48" s="48">
        <v>0</v>
      </c>
      <c r="L48" s="41">
        <v>11543.26</v>
      </c>
      <c r="M48" s="41">
        <v>14773.09</v>
      </c>
      <c r="N48" s="41">
        <v>5911.75</v>
      </c>
      <c r="O48" s="41">
        <v>3738.37</v>
      </c>
      <c r="P48" s="41">
        <v>3416</v>
      </c>
      <c r="Q48" s="48">
        <v>0</v>
      </c>
      <c r="R48" s="57">
        <v>2004814</v>
      </c>
      <c r="S48" s="58" t="s">
        <v>86</v>
      </c>
      <c r="T48" s="37"/>
    </row>
    <row r="49" spans="1:23">
      <c r="A49" s="55"/>
      <c r="B49" s="56" t="s">
        <v>87</v>
      </c>
      <c r="C49" s="12"/>
      <c r="D49" s="38"/>
      <c r="E49" s="41">
        <v>23998.2</v>
      </c>
      <c r="F49" s="41">
        <v>482.39</v>
      </c>
      <c r="G49" s="41">
        <v>482.08</v>
      </c>
      <c r="H49" s="48">
        <v>0</v>
      </c>
      <c r="I49" s="41">
        <v>15.38</v>
      </c>
      <c r="J49" s="41">
        <v>69544.12</v>
      </c>
      <c r="K49" s="48">
        <v>0</v>
      </c>
      <c r="L49" s="41">
        <v>7342.81</v>
      </c>
      <c r="M49" s="41">
        <v>12955.39</v>
      </c>
      <c r="N49" s="41">
        <v>7462.95</v>
      </c>
      <c r="O49" s="41">
        <v>901.59</v>
      </c>
      <c r="P49" s="41">
        <v>2832</v>
      </c>
      <c r="Q49" s="42">
        <v>0</v>
      </c>
      <c r="R49" s="57">
        <v>2165804</v>
      </c>
      <c r="S49" s="58" t="s">
        <v>88</v>
      </c>
    </row>
    <row r="50" spans="1:23">
      <c r="A50" s="12"/>
      <c r="B50" s="56" t="s">
        <v>89</v>
      </c>
      <c r="C50" s="12"/>
      <c r="D50" s="46"/>
      <c r="E50" s="41">
        <v>19580.78</v>
      </c>
      <c r="F50" s="41">
        <v>22.61</v>
      </c>
      <c r="G50" s="41">
        <v>206.73</v>
      </c>
      <c r="H50" s="47">
        <v>446.79</v>
      </c>
      <c r="I50" s="41">
        <v>47.81</v>
      </c>
      <c r="J50" s="41">
        <v>20744.97</v>
      </c>
      <c r="K50" s="41">
        <v>448.5</v>
      </c>
      <c r="L50" s="47">
        <v>7253.01</v>
      </c>
      <c r="M50" s="47">
        <v>12659.99</v>
      </c>
      <c r="N50" s="47">
        <v>6650.96</v>
      </c>
      <c r="O50" s="47">
        <v>2102.4499999999998</v>
      </c>
      <c r="P50" s="47">
        <v>3224.44</v>
      </c>
      <c r="Q50" s="42">
        <v>0</v>
      </c>
      <c r="R50" s="57">
        <v>706017</v>
      </c>
      <c r="S50" s="58" t="s">
        <v>90</v>
      </c>
    </row>
    <row r="51" spans="1:23">
      <c r="A51" s="12"/>
      <c r="B51" s="56" t="s">
        <v>91</v>
      </c>
      <c r="C51" s="12"/>
      <c r="D51" s="46"/>
      <c r="E51" s="41">
        <v>19615.55</v>
      </c>
      <c r="F51" s="41">
        <v>378.69</v>
      </c>
      <c r="G51" s="41">
        <v>134.01</v>
      </c>
      <c r="H51" s="47">
        <v>254.65</v>
      </c>
      <c r="I51" s="41">
        <v>45.24</v>
      </c>
      <c r="J51" s="41">
        <v>19232.37</v>
      </c>
      <c r="K51" s="42">
        <v>0</v>
      </c>
      <c r="L51" s="41">
        <v>7780.03</v>
      </c>
      <c r="M51" s="41">
        <v>11634.27</v>
      </c>
      <c r="N51" s="41">
        <v>6598.09</v>
      </c>
      <c r="O51" s="41">
        <v>5240.7299999999996</v>
      </c>
      <c r="P51" s="41">
        <v>2367.66</v>
      </c>
      <c r="Q51" s="41">
        <v>25</v>
      </c>
      <c r="R51" s="57">
        <v>876150.38</v>
      </c>
      <c r="S51" s="58" t="s">
        <v>92</v>
      </c>
    </row>
    <row r="52" spans="1:23">
      <c r="A52" s="49" t="s">
        <v>93</v>
      </c>
      <c r="B52" s="49"/>
      <c r="C52" s="5"/>
      <c r="D52" s="46"/>
      <c r="E52" s="51">
        <f>SUM(E53:E56)</f>
        <v>93288.569999999992</v>
      </c>
      <c r="F52" s="51">
        <f t="shared" ref="F52:Q52" si="4">SUM(F53:F56)</f>
        <v>3700.03</v>
      </c>
      <c r="G52" s="51">
        <f t="shared" si="4"/>
        <v>880.49</v>
      </c>
      <c r="H52" s="51">
        <f t="shared" si="4"/>
        <v>1.03</v>
      </c>
      <c r="I52" s="51">
        <f t="shared" si="4"/>
        <v>544.15</v>
      </c>
      <c r="J52" s="51">
        <f t="shared" si="4"/>
        <v>105542.36</v>
      </c>
      <c r="K52" s="51">
        <f t="shared" si="4"/>
        <v>12833.6</v>
      </c>
      <c r="L52" s="51">
        <f t="shared" si="4"/>
        <v>34774.520000000004</v>
      </c>
      <c r="M52" s="51">
        <f t="shared" si="4"/>
        <v>54721.239999999991</v>
      </c>
      <c r="N52" s="51">
        <f t="shared" si="4"/>
        <v>24245.34</v>
      </c>
      <c r="O52" s="51">
        <f t="shared" si="4"/>
        <v>11999.47</v>
      </c>
      <c r="P52" s="51">
        <f t="shared" si="4"/>
        <v>15360.240000000002</v>
      </c>
      <c r="Q52" s="51">
        <f t="shared" si="4"/>
        <v>1543.44</v>
      </c>
      <c r="R52" s="52" t="s">
        <v>94</v>
      </c>
      <c r="S52" s="59"/>
    </row>
    <row r="53" spans="1:23">
      <c r="A53" s="12"/>
      <c r="B53" s="56" t="s">
        <v>95</v>
      </c>
      <c r="C53" s="12"/>
      <c r="D53" s="46"/>
      <c r="E53" s="41">
        <v>20152.93</v>
      </c>
      <c r="F53" s="41">
        <v>114.55</v>
      </c>
      <c r="G53" s="41">
        <v>181.46</v>
      </c>
      <c r="H53" s="42">
        <v>0</v>
      </c>
      <c r="I53" s="41">
        <v>27.77</v>
      </c>
      <c r="J53" s="41">
        <v>24512.93</v>
      </c>
      <c r="K53" s="41">
        <v>5458.5</v>
      </c>
      <c r="L53" s="41">
        <v>663.35</v>
      </c>
      <c r="M53" s="41">
        <v>7442.33</v>
      </c>
      <c r="N53" s="41">
        <v>5070.51</v>
      </c>
      <c r="O53" s="48">
        <v>0</v>
      </c>
      <c r="P53" s="41">
        <v>9963.44</v>
      </c>
      <c r="Q53" s="47">
        <v>1543.44</v>
      </c>
      <c r="R53" s="57">
        <v>1190734.8799999999</v>
      </c>
      <c r="S53" s="58" t="s">
        <v>96</v>
      </c>
    </row>
    <row r="54" spans="1:23">
      <c r="A54" s="12"/>
      <c r="B54" s="56" t="s">
        <v>97</v>
      </c>
      <c r="C54" s="12"/>
      <c r="D54" s="46"/>
      <c r="E54" s="41">
        <v>18819.439999999999</v>
      </c>
      <c r="F54" s="41">
        <v>2879.15</v>
      </c>
      <c r="G54" s="41">
        <v>177.61</v>
      </c>
      <c r="H54" s="41">
        <v>1.03</v>
      </c>
      <c r="I54" s="41">
        <v>405.31</v>
      </c>
      <c r="J54" s="41">
        <v>22413.47</v>
      </c>
      <c r="K54" s="42">
        <v>0</v>
      </c>
      <c r="L54" s="41">
        <v>8544.09</v>
      </c>
      <c r="M54" s="41">
        <v>14610.09</v>
      </c>
      <c r="N54" s="41">
        <v>5892.38</v>
      </c>
      <c r="O54" s="41">
        <v>386.24</v>
      </c>
      <c r="P54" s="41">
        <v>1382</v>
      </c>
      <c r="Q54" s="48">
        <v>0</v>
      </c>
      <c r="R54" s="57">
        <v>1968635.68</v>
      </c>
      <c r="S54" s="58" t="s">
        <v>98</v>
      </c>
    </row>
    <row r="55" spans="1:23">
      <c r="A55" s="12"/>
      <c r="B55" s="56" t="s">
        <v>99</v>
      </c>
      <c r="C55" s="55"/>
      <c r="D55" s="38"/>
      <c r="E55" s="47">
        <v>25968.12</v>
      </c>
      <c r="F55" s="47">
        <v>281.20999999999998</v>
      </c>
      <c r="G55" s="47">
        <v>173.76</v>
      </c>
      <c r="H55" s="42">
        <v>0</v>
      </c>
      <c r="I55" s="47">
        <v>35.01</v>
      </c>
      <c r="J55" s="47">
        <v>24962.3</v>
      </c>
      <c r="K55" s="47">
        <v>7375.1</v>
      </c>
      <c r="L55" s="47">
        <v>11244.47</v>
      </c>
      <c r="M55" s="47">
        <v>15238.63</v>
      </c>
      <c r="N55" s="47">
        <v>6247.72</v>
      </c>
      <c r="O55" s="47">
        <v>6611.28</v>
      </c>
      <c r="P55" s="47">
        <v>1787</v>
      </c>
      <c r="Q55" s="42">
        <v>0</v>
      </c>
      <c r="R55" s="60"/>
      <c r="S55" s="58" t="s">
        <v>100</v>
      </c>
      <c r="T55" s="35"/>
    </row>
    <row r="56" spans="1:23">
      <c r="A56" s="12"/>
      <c r="B56" s="56" t="s">
        <v>101</v>
      </c>
      <c r="C56" s="12"/>
      <c r="D56" s="38"/>
      <c r="E56" s="41">
        <v>28348.080000000002</v>
      </c>
      <c r="F56" s="41">
        <v>425.12</v>
      </c>
      <c r="G56" s="41">
        <v>347.66</v>
      </c>
      <c r="H56" s="42">
        <v>0</v>
      </c>
      <c r="I56" s="41">
        <v>76.06</v>
      </c>
      <c r="J56" s="41">
        <v>33653.660000000003</v>
      </c>
      <c r="K56" s="42">
        <v>0</v>
      </c>
      <c r="L56" s="41">
        <v>14322.61</v>
      </c>
      <c r="M56" s="41">
        <v>17430.189999999999</v>
      </c>
      <c r="N56" s="41">
        <v>7034.73</v>
      </c>
      <c r="O56" s="41">
        <v>5001.95</v>
      </c>
      <c r="P56" s="41">
        <v>2227.8000000000002</v>
      </c>
      <c r="Q56" s="42">
        <v>0</v>
      </c>
      <c r="R56" s="60"/>
      <c r="S56" s="58" t="s">
        <v>102</v>
      </c>
    </row>
    <row r="57" spans="1:23" s="1" customFormat="1">
      <c r="A57" s="49" t="s">
        <v>103</v>
      </c>
      <c r="B57" s="49"/>
      <c r="C57" s="55"/>
      <c r="D57" s="50"/>
      <c r="E57" s="61">
        <f>SUM(E58:E61,E80:E84)</f>
        <v>166815.65</v>
      </c>
      <c r="F57" s="61">
        <f t="shared" ref="F57:Q57" si="5">SUM(F58:F61,F80:F84)</f>
        <v>3337.08</v>
      </c>
      <c r="G57" s="61">
        <f t="shared" si="5"/>
        <v>2588.81</v>
      </c>
      <c r="H57" s="61">
        <f t="shared" si="5"/>
        <v>9370.68</v>
      </c>
      <c r="I57" s="61">
        <f t="shared" si="5"/>
        <v>1275.17</v>
      </c>
      <c r="J57" s="61">
        <f t="shared" si="5"/>
        <v>224503.34999999998</v>
      </c>
      <c r="K57" s="61">
        <f t="shared" si="5"/>
        <v>10931.69</v>
      </c>
      <c r="L57" s="61">
        <f t="shared" si="5"/>
        <v>64462.850000000006</v>
      </c>
      <c r="M57" s="61">
        <f t="shared" si="5"/>
        <v>94139.65</v>
      </c>
      <c r="N57" s="61">
        <f t="shared" si="5"/>
        <v>57250.49</v>
      </c>
      <c r="O57" s="61">
        <f t="shared" si="5"/>
        <v>59935.990000000005</v>
      </c>
      <c r="P57" s="61">
        <f t="shared" si="5"/>
        <v>14155.18</v>
      </c>
      <c r="Q57" s="61">
        <f t="shared" si="5"/>
        <v>252.19</v>
      </c>
      <c r="R57" s="62"/>
      <c r="S57" s="52" t="s">
        <v>104</v>
      </c>
    </row>
    <row r="58" spans="1:23">
      <c r="A58" s="55"/>
      <c r="B58" s="56" t="s">
        <v>105</v>
      </c>
      <c r="C58" s="14"/>
      <c r="D58" s="38"/>
      <c r="E58" s="41">
        <v>16138.56</v>
      </c>
      <c r="F58" s="41">
        <v>297.98</v>
      </c>
      <c r="G58" s="41">
        <v>131.41999999999999</v>
      </c>
      <c r="H58" s="41">
        <v>276.83</v>
      </c>
      <c r="I58" s="41">
        <v>171.4</v>
      </c>
      <c r="J58" s="41">
        <v>24962.85</v>
      </c>
      <c r="K58" s="48">
        <v>0</v>
      </c>
      <c r="L58" s="41">
        <v>7171.51</v>
      </c>
      <c r="M58" s="41">
        <v>7781.6</v>
      </c>
      <c r="N58" s="41">
        <v>4224.8500000000004</v>
      </c>
      <c r="O58" s="41">
        <v>802.09</v>
      </c>
      <c r="P58" s="41">
        <v>841.14</v>
      </c>
      <c r="Q58" s="41">
        <v>177.19</v>
      </c>
      <c r="R58" s="14"/>
      <c r="S58" s="63" t="s">
        <v>106</v>
      </c>
    </row>
    <row r="59" spans="1:23">
      <c r="A59" s="12"/>
      <c r="B59" s="56" t="s">
        <v>107</v>
      </c>
      <c r="C59" s="14"/>
      <c r="D59" s="38"/>
      <c r="E59" s="41">
        <v>13120.54</v>
      </c>
      <c r="F59" s="41">
        <v>297.02</v>
      </c>
      <c r="G59" s="41">
        <v>116.71</v>
      </c>
      <c r="H59" s="41">
        <v>936.49</v>
      </c>
      <c r="I59" s="41">
        <v>116.7</v>
      </c>
      <c r="J59" s="41">
        <v>14633.58</v>
      </c>
      <c r="K59" s="42">
        <v>0</v>
      </c>
      <c r="L59" s="47">
        <v>3957.55</v>
      </c>
      <c r="M59" s="47">
        <v>7695.54</v>
      </c>
      <c r="N59" s="47">
        <v>5069.18</v>
      </c>
      <c r="O59" s="47">
        <v>660.78</v>
      </c>
      <c r="P59" s="47">
        <v>794.07</v>
      </c>
      <c r="Q59" s="42">
        <v>0</v>
      </c>
      <c r="R59" s="14"/>
      <c r="S59" s="63" t="s">
        <v>108</v>
      </c>
    </row>
    <row r="60" spans="1:23">
      <c r="A60" s="12"/>
      <c r="B60" s="56" t="s">
        <v>109</v>
      </c>
      <c r="C60" s="14"/>
      <c r="D60" s="46"/>
      <c r="E60" s="41">
        <v>14444.02</v>
      </c>
      <c r="F60" s="41">
        <v>241.34</v>
      </c>
      <c r="G60" s="41">
        <v>0</v>
      </c>
      <c r="H60" s="41">
        <v>778.41</v>
      </c>
      <c r="I60" s="41">
        <v>137.19999999999999</v>
      </c>
      <c r="J60" s="41">
        <v>32803.97</v>
      </c>
      <c r="K60" s="41">
        <v>1961.31</v>
      </c>
      <c r="L60" s="41">
        <v>1090.5899999999999</v>
      </c>
      <c r="M60" s="41">
        <v>9408.36</v>
      </c>
      <c r="N60" s="41">
        <v>5287.61</v>
      </c>
      <c r="O60" s="41">
        <v>405.68</v>
      </c>
      <c r="P60" s="41">
        <v>2262.38</v>
      </c>
      <c r="Q60" s="42">
        <v>0</v>
      </c>
      <c r="R60" s="14"/>
      <c r="S60" s="63" t="s">
        <v>110</v>
      </c>
    </row>
    <row r="61" spans="1:23" ht="21.75" customHeight="1">
      <c r="A61" s="35"/>
      <c r="B61" s="56" t="s">
        <v>111</v>
      </c>
      <c r="C61" s="35"/>
      <c r="D61" s="50"/>
      <c r="E61" s="41">
        <v>21972.44</v>
      </c>
      <c r="F61" s="41">
        <v>393.37</v>
      </c>
      <c r="G61" s="41">
        <v>281.43</v>
      </c>
      <c r="H61" s="41">
        <v>1694.22</v>
      </c>
      <c r="I61" s="41">
        <v>113.39</v>
      </c>
      <c r="J61" s="41">
        <v>48789.99</v>
      </c>
      <c r="K61" s="42">
        <v>0</v>
      </c>
      <c r="L61" s="41">
        <v>9736.4500000000007</v>
      </c>
      <c r="M61" s="41">
        <v>14854.81</v>
      </c>
      <c r="N61" s="41">
        <v>7945.21</v>
      </c>
      <c r="O61" s="41">
        <v>32792.43</v>
      </c>
      <c r="P61" s="41">
        <v>1871.06</v>
      </c>
      <c r="Q61" s="41">
        <v>25</v>
      </c>
      <c r="R61" s="64"/>
      <c r="S61" s="63" t="s">
        <v>112</v>
      </c>
      <c r="T61" s="35"/>
      <c r="W61" s="54"/>
    </row>
    <row r="62" spans="1:23">
      <c r="A62" s="12"/>
      <c r="B62" s="12"/>
      <c r="C62" s="12"/>
      <c r="D62" s="12"/>
      <c r="E62" s="12"/>
      <c r="F62" s="12"/>
      <c r="G62" s="12"/>
      <c r="H62" s="14"/>
      <c r="I62" s="12"/>
      <c r="J62" s="14"/>
      <c r="K62" s="12"/>
    </row>
    <row r="67" spans="1:22" s="1" customFormat="1">
      <c r="B67" s="2" t="s">
        <v>0</v>
      </c>
      <c r="C67" s="99">
        <v>3</v>
      </c>
      <c r="D67" s="2" t="s">
        <v>81</v>
      </c>
      <c r="V67" s="4"/>
    </row>
    <row r="68" spans="1:22" s="5" customFormat="1">
      <c r="B68" s="1" t="s">
        <v>2</v>
      </c>
      <c r="C68" s="99">
        <v>3</v>
      </c>
      <c r="D68" s="2" t="s">
        <v>3</v>
      </c>
      <c r="V68" s="1"/>
    </row>
    <row r="69" spans="1:22" s="5" customFormat="1">
      <c r="B69" s="1"/>
      <c r="C69" s="3"/>
      <c r="D69" s="2" t="s">
        <v>82</v>
      </c>
    </row>
    <row r="70" spans="1:22" s="5" customFormat="1" ht="15" customHeight="1">
      <c r="B70" s="1"/>
      <c r="C70" s="3"/>
      <c r="D70" s="2"/>
      <c r="S70" s="6" t="s">
        <v>5</v>
      </c>
    </row>
    <row r="71" spans="1:22" ht="6" customHeight="1">
      <c r="V71" s="5"/>
    </row>
    <row r="72" spans="1:22" s="12" customFormat="1" ht="17.25" customHeight="1">
      <c r="A72" s="7"/>
      <c r="B72" s="8"/>
      <c r="C72" s="8"/>
      <c r="D72" s="9"/>
      <c r="E72" s="83" t="s">
        <v>6</v>
      </c>
      <c r="F72" s="84"/>
      <c r="G72" s="84"/>
      <c r="H72" s="84"/>
      <c r="I72" s="84"/>
      <c r="J72" s="84"/>
      <c r="K72" s="85"/>
      <c r="L72" s="86" t="s">
        <v>7</v>
      </c>
      <c r="M72" s="87"/>
      <c r="N72" s="87"/>
      <c r="O72" s="87"/>
      <c r="P72" s="87"/>
      <c r="Q72" s="87"/>
      <c r="R72" s="10" t="s">
        <v>8</v>
      </c>
      <c r="S72" s="11"/>
      <c r="V72" s="4"/>
    </row>
    <row r="73" spans="1:22" s="12" customFormat="1" ht="16.5" customHeight="1">
      <c r="E73" s="88" t="s">
        <v>9</v>
      </c>
      <c r="F73" s="89"/>
      <c r="G73" s="89"/>
      <c r="H73" s="89"/>
      <c r="I73" s="89"/>
      <c r="J73" s="89"/>
      <c r="K73" s="90"/>
      <c r="L73" s="91" t="s">
        <v>10</v>
      </c>
      <c r="M73" s="92"/>
      <c r="N73" s="92"/>
      <c r="O73" s="92"/>
      <c r="P73" s="92"/>
      <c r="Q73" s="93"/>
      <c r="R73" s="77" t="s">
        <v>11</v>
      </c>
      <c r="S73" s="78"/>
    </row>
    <row r="74" spans="1:22" s="12" customFormat="1">
      <c r="A74" s="79" t="s">
        <v>12</v>
      </c>
      <c r="B74" s="79"/>
      <c r="C74" s="79"/>
      <c r="D74" s="80"/>
      <c r="E74" s="13"/>
      <c r="F74" s="13" t="s">
        <v>13</v>
      </c>
      <c r="G74" s="13"/>
      <c r="H74" s="13"/>
      <c r="I74" s="13"/>
      <c r="J74" s="14"/>
      <c r="K74" s="15"/>
      <c r="L74" s="16"/>
      <c r="M74" s="16"/>
      <c r="N74" s="16"/>
      <c r="O74" s="16"/>
      <c r="P74" s="16"/>
      <c r="Q74" s="16"/>
      <c r="R74" s="77" t="s">
        <v>14</v>
      </c>
      <c r="S74" s="78"/>
      <c r="T74" s="17"/>
    </row>
    <row r="75" spans="1:22" s="12" customFormat="1">
      <c r="A75" s="79" t="s">
        <v>15</v>
      </c>
      <c r="B75" s="79"/>
      <c r="C75" s="79"/>
      <c r="D75" s="80"/>
      <c r="E75" s="13" t="s">
        <v>16</v>
      </c>
      <c r="F75" s="13" t="s">
        <v>17</v>
      </c>
      <c r="G75" s="13"/>
      <c r="H75" s="13" t="s">
        <v>18</v>
      </c>
      <c r="I75" s="13"/>
      <c r="J75" s="16"/>
      <c r="K75" s="13"/>
      <c r="L75" s="16"/>
      <c r="M75" s="16"/>
      <c r="N75" s="16"/>
      <c r="O75" s="16"/>
      <c r="P75" s="16"/>
      <c r="Q75" s="16"/>
      <c r="R75" s="77" t="s">
        <v>19</v>
      </c>
      <c r="S75" s="78"/>
      <c r="T75" s="17"/>
    </row>
    <row r="76" spans="1:22" s="12" customFormat="1">
      <c r="A76" s="79" t="s">
        <v>20</v>
      </c>
      <c r="B76" s="79"/>
      <c r="C76" s="79"/>
      <c r="D76" s="80"/>
      <c r="E76" s="18" t="s">
        <v>21</v>
      </c>
      <c r="F76" s="13" t="s">
        <v>22</v>
      </c>
      <c r="G76" s="13"/>
      <c r="H76" s="19" t="s">
        <v>23</v>
      </c>
      <c r="I76" s="13"/>
      <c r="J76" s="16"/>
      <c r="K76" s="13"/>
      <c r="L76" s="16" t="s">
        <v>24</v>
      </c>
      <c r="M76" s="16"/>
      <c r="N76" s="16"/>
      <c r="O76" s="16"/>
      <c r="P76" s="16"/>
      <c r="Q76" s="16"/>
      <c r="R76" s="77" t="s">
        <v>25</v>
      </c>
      <c r="S76" s="78"/>
      <c r="T76" s="17"/>
    </row>
    <row r="77" spans="1:22" s="12" customFormat="1">
      <c r="A77" s="19"/>
      <c r="B77" s="19"/>
      <c r="C77" s="19"/>
      <c r="D77" s="20"/>
      <c r="E77" s="18" t="s">
        <v>26</v>
      </c>
      <c r="F77" s="21" t="s">
        <v>27</v>
      </c>
      <c r="G77" s="13" t="s">
        <v>28</v>
      </c>
      <c r="H77" s="21" t="s">
        <v>29</v>
      </c>
      <c r="I77" s="13" t="s">
        <v>30</v>
      </c>
      <c r="J77" s="16" t="s">
        <v>31</v>
      </c>
      <c r="K77" s="13" t="s">
        <v>32</v>
      </c>
      <c r="L77" s="22" t="s">
        <v>33</v>
      </c>
      <c r="M77" s="16" t="s">
        <v>34</v>
      </c>
      <c r="N77" s="16" t="s">
        <v>35</v>
      </c>
      <c r="O77" s="16" t="s">
        <v>36</v>
      </c>
      <c r="P77" s="16" t="s">
        <v>37</v>
      </c>
      <c r="Q77" s="16" t="s">
        <v>38</v>
      </c>
      <c r="R77" s="23"/>
      <c r="S77" s="24"/>
      <c r="T77" s="17"/>
    </row>
    <row r="78" spans="1:22" s="12" customFormat="1" ht="19.5">
      <c r="A78" s="25"/>
      <c r="B78" s="25"/>
      <c r="C78" s="25"/>
      <c r="D78" s="26"/>
      <c r="E78" s="27" t="s">
        <v>26</v>
      </c>
      <c r="F78" s="27" t="s">
        <v>39</v>
      </c>
      <c r="G78" s="27" t="s">
        <v>40</v>
      </c>
      <c r="H78" s="27" t="s">
        <v>41</v>
      </c>
      <c r="I78" s="27" t="s">
        <v>42</v>
      </c>
      <c r="J78" s="28" t="s">
        <v>43</v>
      </c>
      <c r="K78" s="27" t="s">
        <v>44</v>
      </c>
      <c r="L78" s="28" t="s">
        <v>45</v>
      </c>
      <c r="M78" s="28" t="s">
        <v>46</v>
      </c>
      <c r="N78" s="28" t="s">
        <v>47</v>
      </c>
      <c r="O78" s="28" t="s">
        <v>48</v>
      </c>
      <c r="P78" s="28" t="s">
        <v>43</v>
      </c>
      <c r="Q78" s="27" t="s">
        <v>44</v>
      </c>
      <c r="R78" s="29"/>
      <c r="S78" s="30"/>
    </row>
    <row r="79" spans="1:22" ht="3" customHeight="1">
      <c r="A79" s="72" t="s">
        <v>8</v>
      </c>
      <c r="B79" s="72"/>
      <c r="C79" s="72"/>
      <c r="D79" s="73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2"/>
      <c r="S79" s="33"/>
      <c r="V79" s="12"/>
    </row>
    <row r="80" spans="1:22">
      <c r="A80" s="36"/>
      <c r="B80" s="56" t="s">
        <v>113</v>
      </c>
      <c r="C80" s="37"/>
      <c r="D80" s="38"/>
      <c r="E80" s="41">
        <v>16870.22</v>
      </c>
      <c r="F80" s="41">
        <v>433.99</v>
      </c>
      <c r="G80" s="41">
        <v>80.59</v>
      </c>
      <c r="H80" s="41">
        <v>2104.83</v>
      </c>
      <c r="I80" s="41">
        <v>83.85</v>
      </c>
      <c r="J80" s="41">
        <v>29304.65</v>
      </c>
      <c r="K80" s="42">
        <v>0</v>
      </c>
      <c r="L80" s="41">
        <v>8594.42</v>
      </c>
      <c r="M80" s="41">
        <v>10702.71</v>
      </c>
      <c r="N80" s="41">
        <v>8522.25</v>
      </c>
      <c r="O80" s="41">
        <v>8882.68</v>
      </c>
      <c r="P80" s="41">
        <v>1648.89</v>
      </c>
      <c r="Q80" s="42">
        <v>0</v>
      </c>
      <c r="R80" s="64"/>
      <c r="S80" s="64" t="s">
        <v>114</v>
      </c>
      <c r="T80" s="37"/>
    </row>
    <row r="81" spans="1:23">
      <c r="A81" s="37"/>
      <c r="B81" s="56" t="s">
        <v>115</v>
      </c>
      <c r="D81" s="38"/>
      <c r="E81" s="41">
        <v>17213.59</v>
      </c>
      <c r="F81" s="41">
        <v>367.63</v>
      </c>
      <c r="G81" s="41">
        <v>188.3</v>
      </c>
      <c r="H81" s="41">
        <v>640.53</v>
      </c>
      <c r="I81" s="41">
        <v>0.48</v>
      </c>
      <c r="J81" s="41">
        <v>15545.96</v>
      </c>
      <c r="K81" s="41">
        <v>7988.31</v>
      </c>
      <c r="L81" s="41">
        <v>7121</v>
      </c>
      <c r="M81" s="41">
        <v>9894.14</v>
      </c>
      <c r="N81" s="41">
        <v>5734.18</v>
      </c>
      <c r="O81" s="41">
        <v>405.11</v>
      </c>
      <c r="P81" s="41">
        <v>2191.81</v>
      </c>
      <c r="Q81" s="48">
        <v>0</v>
      </c>
      <c r="R81" s="64"/>
      <c r="S81" s="64" t="s">
        <v>116</v>
      </c>
    </row>
    <row r="82" spans="1:23">
      <c r="A82" s="45"/>
      <c r="B82" s="60" t="s">
        <v>117</v>
      </c>
      <c r="D82" s="46"/>
      <c r="E82" s="47">
        <v>22705.09</v>
      </c>
      <c r="F82" s="47">
        <v>656.71</v>
      </c>
      <c r="G82" s="47">
        <v>330.45</v>
      </c>
      <c r="H82" s="47">
        <v>1298.93</v>
      </c>
      <c r="I82" s="47">
        <v>139.33000000000001</v>
      </c>
      <c r="J82" s="47">
        <v>16802.63</v>
      </c>
      <c r="K82" s="47">
        <v>769.07</v>
      </c>
      <c r="L82" s="47">
        <v>10045.120000000001</v>
      </c>
      <c r="M82" s="47">
        <v>10720.66</v>
      </c>
      <c r="N82" s="47">
        <v>7040.81</v>
      </c>
      <c r="O82" s="47">
        <v>6395.04</v>
      </c>
      <c r="P82" s="47">
        <v>1036.1199999999999</v>
      </c>
      <c r="Q82" s="47">
        <v>25</v>
      </c>
      <c r="R82" s="64"/>
      <c r="S82" s="64" t="s">
        <v>118</v>
      </c>
    </row>
    <row r="83" spans="1:23">
      <c r="A83" s="45"/>
      <c r="B83" s="56" t="s">
        <v>119</v>
      </c>
      <c r="D83" s="46"/>
      <c r="E83" s="41">
        <v>18907.669999999998</v>
      </c>
      <c r="F83" s="41">
        <v>216.64</v>
      </c>
      <c r="G83" s="41">
        <v>316.8</v>
      </c>
      <c r="H83" s="47">
        <v>1640.44</v>
      </c>
      <c r="I83" s="41">
        <v>78.2</v>
      </c>
      <c r="J83" s="41">
        <v>18109.009999999998</v>
      </c>
      <c r="K83" s="41">
        <v>213</v>
      </c>
      <c r="L83" s="41">
        <v>7076.96</v>
      </c>
      <c r="M83" s="41">
        <v>9164.85</v>
      </c>
      <c r="N83" s="41">
        <v>3067.72</v>
      </c>
      <c r="O83" s="41">
        <v>999.54</v>
      </c>
      <c r="P83" s="41">
        <v>862.21</v>
      </c>
      <c r="Q83" s="41">
        <v>25</v>
      </c>
      <c r="R83" s="64"/>
      <c r="S83" s="64" t="s">
        <v>120</v>
      </c>
    </row>
    <row r="84" spans="1:23">
      <c r="A84" s="45"/>
      <c r="B84" s="56" t="s">
        <v>121</v>
      </c>
      <c r="D84" s="46"/>
      <c r="E84" s="41">
        <v>25443.52</v>
      </c>
      <c r="F84" s="41">
        <v>432.4</v>
      </c>
      <c r="G84" s="41">
        <v>1143.1099999999999</v>
      </c>
      <c r="H84" s="42">
        <v>0</v>
      </c>
      <c r="I84" s="41">
        <v>434.62</v>
      </c>
      <c r="J84" s="41">
        <v>23550.71</v>
      </c>
      <c r="K84" s="42">
        <v>0</v>
      </c>
      <c r="L84" s="41">
        <v>9669.25</v>
      </c>
      <c r="M84" s="41">
        <v>13916.98</v>
      </c>
      <c r="N84" s="41">
        <v>10358.68</v>
      </c>
      <c r="O84" s="41">
        <v>8592.64</v>
      </c>
      <c r="P84" s="41">
        <v>2647.5</v>
      </c>
      <c r="Q84" s="42">
        <v>0</v>
      </c>
      <c r="R84" s="64"/>
      <c r="S84" s="64" t="s">
        <v>122</v>
      </c>
    </row>
    <row r="85" spans="1:23">
      <c r="A85" s="81" t="s">
        <v>123</v>
      </c>
      <c r="B85" s="81"/>
      <c r="C85" s="81"/>
      <c r="D85" s="82"/>
      <c r="E85" s="51">
        <f>SUM(E86:E89)</f>
        <v>93443.46</v>
      </c>
      <c r="F85" s="51">
        <f t="shared" ref="F85:Q85" si="6">SUM(F86:F89)</f>
        <v>1498.1499999999999</v>
      </c>
      <c r="G85" s="51">
        <f t="shared" si="6"/>
        <v>1040.96</v>
      </c>
      <c r="H85" s="51">
        <f t="shared" si="6"/>
        <v>820.5</v>
      </c>
      <c r="I85" s="51">
        <f t="shared" si="6"/>
        <v>623.33999999999992</v>
      </c>
      <c r="J85" s="51">
        <f t="shared" si="6"/>
        <v>108248.6</v>
      </c>
      <c r="K85" s="51">
        <f t="shared" si="6"/>
        <v>2900.06</v>
      </c>
      <c r="L85" s="51">
        <f t="shared" si="6"/>
        <v>38764.009999999995</v>
      </c>
      <c r="M85" s="51">
        <f t="shared" si="6"/>
        <v>45500.45</v>
      </c>
      <c r="N85" s="51">
        <f t="shared" si="6"/>
        <v>26166.159999999996</v>
      </c>
      <c r="O85" s="51">
        <f t="shared" si="6"/>
        <v>10507.4</v>
      </c>
      <c r="P85" s="51">
        <f t="shared" si="6"/>
        <v>5265.3799999999992</v>
      </c>
      <c r="Q85" s="51">
        <f t="shared" si="6"/>
        <v>0</v>
      </c>
      <c r="R85" s="52" t="s">
        <v>124</v>
      </c>
      <c r="S85" s="55"/>
    </row>
    <row r="86" spans="1:23">
      <c r="A86" s="55"/>
      <c r="B86" s="56" t="s">
        <v>125</v>
      </c>
      <c r="C86" s="65"/>
      <c r="D86" s="46"/>
      <c r="E86" s="47">
        <v>20455.87</v>
      </c>
      <c r="F86" s="47">
        <v>447.28</v>
      </c>
      <c r="G86" s="47">
        <v>184.58</v>
      </c>
      <c r="H86" s="47">
        <v>548.07000000000005</v>
      </c>
      <c r="I86" s="47">
        <v>45.78</v>
      </c>
      <c r="J86" s="47">
        <v>22731.32</v>
      </c>
      <c r="K86" s="47">
        <v>1971.06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5"/>
      <c r="S86" s="65" t="s">
        <v>126</v>
      </c>
    </row>
    <row r="87" spans="1:23">
      <c r="A87" s="55"/>
      <c r="B87" s="56" t="s">
        <v>127</v>
      </c>
      <c r="C87" s="65"/>
      <c r="D87" s="46"/>
      <c r="E87" s="41">
        <v>22413.599999999999</v>
      </c>
      <c r="F87" s="41">
        <v>370.75</v>
      </c>
      <c r="G87" s="41">
        <v>173.68</v>
      </c>
      <c r="H87" s="41">
        <v>272.43</v>
      </c>
      <c r="I87" s="41">
        <v>23.1</v>
      </c>
      <c r="J87" s="41">
        <v>29479.46</v>
      </c>
      <c r="K87" s="42">
        <v>0</v>
      </c>
      <c r="L87" s="41">
        <v>11932.71</v>
      </c>
      <c r="M87" s="41">
        <v>15584.96</v>
      </c>
      <c r="N87" s="41">
        <v>12343.18</v>
      </c>
      <c r="O87" s="41">
        <v>6207.4</v>
      </c>
      <c r="P87" s="41">
        <v>1711.74</v>
      </c>
      <c r="Q87" s="42">
        <v>0</v>
      </c>
      <c r="R87" s="12"/>
      <c r="S87" s="64" t="s">
        <v>128</v>
      </c>
    </row>
    <row r="88" spans="1:23">
      <c r="A88" s="12"/>
      <c r="B88" s="56" t="s">
        <v>129</v>
      </c>
      <c r="C88" s="65"/>
      <c r="D88" s="38"/>
      <c r="E88" s="41">
        <v>19080.27</v>
      </c>
      <c r="F88" s="41">
        <v>335.79</v>
      </c>
      <c r="G88" s="41">
        <v>183.24</v>
      </c>
      <c r="H88" s="42">
        <v>0</v>
      </c>
      <c r="I88" s="41">
        <v>75.06</v>
      </c>
      <c r="J88" s="41">
        <v>17763.66</v>
      </c>
      <c r="K88" s="41">
        <v>929</v>
      </c>
      <c r="L88" s="41">
        <v>8591.77</v>
      </c>
      <c r="M88" s="41">
        <v>10949.38</v>
      </c>
      <c r="N88" s="41">
        <v>4624.8500000000004</v>
      </c>
      <c r="O88" s="41">
        <v>415.29</v>
      </c>
      <c r="P88" s="41">
        <v>628</v>
      </c>
      <c r="Q88" s="42">
        <v>0</v>
      </c>
      <c r="R88" s="12"/>
      <c r="S88" s="64" t="s">
        <v>130</v>
      </c>
      <c r="T88" s="35"/>
    </row>
    <row r="89" spans="1:23">
      <c r="A89" s="12"/>
      <c r="B89" s="56" t="s">
        <v>131</v>
      </c>
      <c r="C89" s="65"/>
      <c r="D89" s="38"/>
      <c r="E89" s="41">
        <v>31493.72</v>
      </c>
      <c r="F89" s="41">
        <v>344.33</v>
      </c>
      <c r="G89" s="41">
        <v>499.46</v>
      </c>
      <c r="H89" s="42">
        <v>0</v>
      </c>
      <c r="I89" s="41">
        <v>479.4</v>
      </c>
      <c r="J89" s="41">
        <v>38274.160000000003</v>
      </c>
      <c r="K89" s="42">
        <v>0</v>
      </c>
      <c r="L89" s="41">
        <v>18239.53</v>
      </c>
      <c r="M89" s="41">
        <v>18966.11</v>
      </c>
      <c r="N89" s="41">
        <v>9198.1299999999992</v>
      </c>
      <c r="O89" s="41">
        <v>3884.71</v>
      </c>
      <c r="P89" s="41">
        <v>2925.64</v>
      </c>
      <c r="Q89" s="42">
        <v>0</v>
      </c>
      <c r="R89" s="12"/>
      <c r="S89" s="64" t="s">
        <v>132</v>
      </c>
    </row>
    <row r="90" spans="1:23">
      <c r="A90" s="49" t="s">
        <v>133</v>
      </c>
      <c r="B90" s="49"/>
      <c r="C90" s="66"/>
      <c r="D90" s="37"/>
      <c r="E90" s="51">
        <f>SUM(E91:E94)</f>
        <v>69287.22</v>
      </c>
      <c r="F90" s="51">
        <f t="shared" ref="F90:Q90" si="7">SUM(F91:F94)</f>
        <v>329.74</v>
      </c>
      <c r="G90" s="51">
        <f t="shared" si="7"/>
        <v>416.25</v>
      </c>
      <c r="H90" s="51">
        <f t="shared" si="7"/>
        <v>2251.67</v>
      </c>
      <c r="I90" s="51">
        <f t="shared" si="7"/>
        <v>644.89</v>
      </c>
      <c r="J90" s="51">
        <f t="shared" si="7"/>
        <v>80995.06</v>
      </c>
      <c r="K90" s="51">
        <f t="shared" si="7"/>
        <v>405</v>
      </c>
      <c r="L90" s="51">
        <f t="shared" si="7"/>
        <v>25740.1</v>
      </c>
      <c r="M90" s="51">
        <f t="shared" si="7"/>
        <v>45586.060000000005</v>
      </c>
      <c r="N90" s="51">
        <f t="shared" si="7"/>
        <v>19783.32</v>
      </c>
      <c r="O90" s="51">
        <f t="shared" si="7"/>
        <v>17068.78</v>
      </c>
      <c r="P90" s="51">
        <f t="shared" si="7"/>
        <v>5832.7999999999993</v>
      </c>
      <c r="Q90" s="51">
        <f t="shared" si="7"/>
        <v>20</v>
      </c>
      <c r="R90" s="52" t="s">
        <v>134</v>
      </c>
      <c r="S90" s="66"/>
    </row>
    <row r="91" spans="1:23">
      <c r="A91" s="12"/>
      <c r="B91" s="56" t="s">
        <v>135</v>
      </c>
      <c r="C91" s="65"/>
      <c r="D91" s="46"/>
      <c r="E91" s="41">
        <v>15012.22</v>
      </c>
      <c r="F91" s="41">
        <v>11.42</v>
      </c>
      <c r="G91" s="41">
        <v>81.98</v>
      </c>
      <c r="H91" s="41">
        <v>560.73</v>
      </c>
      <c r="I91" s="41">
        <v>78.790000000000006</v>
      </c>
      <c r="J91" s="41">
        <v>17159.63</v>
      </c>
      <c r="K91" s="41">
        <v>405</v>
      </c>
      <c r="L91" s="41">
        <v>5127.51</v>
      </c>
      <c r="M91" s="41">
        <v>9414.94</v>
      </c>
      <c r="N91" s="41">
        <v>5298.68</v>
      </c>
      <c r="O91" s="41">
        <v>2146.1999999999998</v>
      </c>
      <c r="P91" s="41">
        <v>622.1</v>
      </c>
      <c r="Q91" s="42">
        <v>0</v>
      </c>
      <c r="R91" s="12"/>
      <c r="S91" s="64" t="s">
        <v>136</v>
      </c>
      <c r="W91" s="67"/>
    </row>
    <row r="92" spans="1:23">
      <c r="A92" s="12"/>
      <c r="B92" s="56" t="s">
        <v>137</v>
      </c>
      <c r="C92" s="65"/>
      <c r="D92" s="38"/>
      <c r="E92" s="41">
        <v>19563.62</v>
      </c>
      <c r="F92" s="41">
        <v>170.41</v>
      </c>
      <c r="G92" s="41">
        <v>137.38</v>
      </c>
      <c r="H92" s="41">
        <v>712.55</v>
      </c>
      <c r="I92" s="41">
        <v>255.59</v>
      </c>
      <c r="J92" s="41">
        <v>21424.68</v>
      </c>
      <c r="K92" s="48">
        <v>0</v>
      </c>
      <c r="L92" s="41">
        <v>8718.7099999999991</v>
      </c>
      <c r="M92" s="41">
        <v>12363.92</v>
      </c>
      <c r="N92" s="41">
        <v>6465.52</v>
      </c>
      <c r="O92" s="41">
        <v>1216.96</v>
      </c>
      <c r="P92" s="47">
        <v>2953.7</v>
      </c>
      <c r="Q92" s="41">
        <v>20</v>
      </c>
      <c r="R92" s="12"/>
      <c r="S92" s="64" t="s">
        <v>138</v>
      </c>
      <c r="W92" s="67"/>
    </row>
    <row r="93" spans="1:23">
      <c r="A93" s="12"/>
      <c r="B93" s="56" t="s">
        <v>139</v>
      </c>
      <c r="C93" s="65"/>
      <c r="D93" s="38"/>
      <c r="E93" s="41">
        <v>15902.66</v>
      </c>
      <c r="F93" s="41">
        <v>9.06</v>
      </c>
      <c r="G93" s="41">
        <v>121.67</v>
      </c>
      <c r="H93" s="41">
        <v>351.13</v>
      </c>
      <c r="I93" s="41">
        <v>157.44999999999999</v>
      </c>
      <c r="J93" s="41">
        <v>13087.14</v>
      </c>
      <c r="K93" s="48">
        <v>0</v>
      </c>
      <c r="L93" s="41">
        <v>5669.85</v>
      </c>
      <c r="M93" s="41">
        <v>8667.3700000000008</v>
      </c>
      <c r="N93" s="41">
        <v>3459.94</v>
      </c>
      <c r="O93" s="41">
        <v>1206</v>
      </c>
      <c r="P93" s="41">
        <v>778</v>
      </c>
      <c r="Q93" s="48">
        <v>0</v>
      </c>
      <c r="R93" s="12"/>
      <c r="S93" s="64" t="s">
        <v>140</v>
      </c>
      <c r="W93" s="67"/>
    </row>
    <row r="94" spans="1:23">
      <c r="A94" s="12"/>
      <c r="B94" s="56" t="s">
        <v>141</v>
      </c>
      <c r="C94" s="65"/>
      <c r="D94" s="46"/>
      <c r="E94" s="41">
        <v>18808.72</v>
      </c>
      <c r="F94" s="41">
        <v>138.85</v>
      </c>
      <c r="G94" s="41">
        <v>75.22</v>
      </c>
      <c r="H94" s="41">
        <v>627.26</v>
      </c>
      <c r="I94" s="41">
        <v>153.06</v>
      </c>
      <c r="J94" s="41">
        <v>29323.61</v>
      </c>
      <c r="K94" s="42">
        <v>0</v>
      </c>
      <c r="L94" s="41">
        <v>6224.03</v>
      </c>
      <c r="M94" s="41">
        <v>15139.83</v>
      </c>
      <c r="N94" s="41">
        <v>4559.18</v>
      </c>
      <c r="O94" s="41">
        <v>12499.62</v>
      </c>
      <c r="P94" s="41">
        <v>1479</v>
      </c>
      <c r="Q94" s="42">
        <v>0</v>
      </c>
      <c r="R94" s="12"/>
      <c r="S94" s="64" t="s">
        <v>142</v>
      </c>
      <c r="W94" s="67"/>
    </row>
    <row r="100" spans="1:22" s="1" customFormat="1">
      <c r="B100" s="2" t="s">
        <v>0</v>
      </c>
      <c r="C100" s="99">
        <v>3</v>
      </c>
      <c r="D100" s="2" t="s">
        <v>81</v>
      </c>
      <c r="V100" s="4"/>
    </row>
    <row r="101" spans="1:22" s="5" customFormat="1">
      <c r="B101" s="1" t="s">
        <v>2</v>
      </c>
      <c r="C101" s="99">
        <v>3</v>
      </c>
      <c r="D101" s="2" t="s">
        <v>3</v>
      </c>
      <c r="V101" s="1"/>
    </row>
    <row r="102" spans="1:22" s="5" customFormat="1">
      <c r="B102" s="1"/>
      <c r="C102" s="3"/>
      <c r="D102" s="2" t="s">
        <v>82</v>
      </c>
    </row>
    <row r="103" spans="1:22" s="5" customFormat="1" ht="15" customHeight="1">
      <c r="B103" s="1"/>
      <c r="C103" s="3"/>
      <c r="D103" s="2"/>
      <c r="S103" s="6" t="s">
        <v>5</v>
      </c>
    </row>
    <row r="104" spans="1:22" ht="6" customHeight="1">
      <c r="V104" s="5"/>
    </row>
    <row r="105" spans="1:22" s="12" customFormat="1" ht="18" customHeight="1">
      <c r="A105" s="7"/>
      <c r="B105" s="8"/>
      <c r="C105" s="8"/>
      <c r="D105" s="9"/>
      <c r="E105" s="83" t="s">
        <v>6</v>
      </c>
      <c r="F105" s="84"/>
      <c r="G105" s="84"/>
      <c r="H105" s="84"/>
      <c r="I105" s="84"/>
      <c r="J105" s="84"/>
      <c r="K105" s="85"/>
      <c r="L105" s="86" t="s">
        <v>7</v>
      </c>
      <c r="M105" s="87"/>
      <c r="N105" s="87"/>
      <c r="O105" s="87"/>
      <c r="P105" s="87"/>
      <c r="Q105" s="87"/>
      <c r="R105" s="10" t="s">
        <v>8</v>
      </c>
      <c r="S105" s="11"/>
      <c r="V105" s="4"/>
    </row>
    <row r="106" spans="1:22" s="12" customFormat="1" ht="17.25" customHeight="1">
      <c r="E106" s="88" t="s">
        <v>9</v>
      </c>
      <c r="F106" s="89"/>
      <c r="G106" s="89"/>
      <c r="H106" s="89"/>
      <c r="I106" s="89"/>
      <c r="J106" s="89"/>
      <c r="K106" s="90"/>
      <c r="L106" s="91" t="s">
        <v>10</v>
      </c>
      <c r="M106" s="92"/>
      <c r="N106" s="92"/>
      <c r="O106" s="92"/>
      <c r="P106" s="92"/>
      <c r="Q106" s="93"/>
      <c r="R106" s="77" t="s">
        <v>11</v>
      </c>
      <c r="S106" s="78"/>
    </row>
    <row r="107" spans="1:22" s="12" customFormat="1">
      <c r="A107" s="79" t="s">
        <v>12</v>
      </c>
      <c r="B107" s="79"/>
      <c r="C107" s="79"/>
      <c r="D107" s="80"/>
      <c r="E107" s="13"/>
      <c r="F107" s="13" t="s">
        <v>13</v>
      </c>
      <c r="G107" s="13"/>
      <c r="H107" s="13"/>
      <c r="I107" s="13"/>
      <c r="J107" s="14"/>
      <c r="K107" s="15"/>
      <c r="L107" s="16"/>
      <c r="M107" s="16"/>
      <c r="N107" s="16"/>
      <c r="O107" s="16"/>
      <c r="P107" s="16"/>
      <c r="Q107" s="16"/>
      <c r="R107" s="77" t="s">
        <v>14</v>
      </c>
      <c r="S107" s="78"/>
      <c r="T107" s="17"/>
    </row>
    <row r="108" spans="1:22" s="12" customFormat="1">
      <c r="A108" s="79" t="s">
        <v>15</v>
      </c>
      <c r="B108" s="79"/>
      <c r="C108" s="79"/>
      <c r="D108" s="80"/>
      <c r="E108" s="13" t="s">
        <v>16</v>
      </c>
      <c r="F108" s="13" t="s">
        <v>17</v>
      </c>
      <c r="G108" s="13"/>
      <c r="H108" s="13" t="s">
        <v>18</v>
      </c>
      <c r="I108" s="13"/>
      <c r="J108" s="16"/>
      <c r="K108" s="13"/>
      <c r="L108" s="16"/>
      <c r="M108" s="16"/>
      <c r="N108" s="16"/>
      <c r="O108" s="16"/>
      <c r="P108" s="16"/>
      <c r="Q108" s="16"/>
      <c r="R108" s="77" t="s">
        <v>19</v>
      </c>
      <c r="S108" s="78"/>
      <c r="T108" s="17"/>
    </row>
    <row r="109" spans="1:22" s="12" customFormat="1">
      <c r="A109" s="79" t="s">
        <v>20</v>
      </c>
      <c r="B109" s="79"/>
      <c r="C109" s="79"/>
      <c r="D109" s="80"/>
      <c r="E109" s="18" t="s">
        <v>21</v>
      </c>
      <c r="F109" s="13" t="s">
        <v>22</v>
      </c>
      <c r="G109" s="13"/>
      <c r="H109" s="19" t="s">
        <v>23</v>
      </c>
      <c r="I109" s="13"/>
      <c r="J109" s="16"/>
      <c r="K109" s="13"/>
      <c r="L109" s="16" t="s">
        <v>24</v>
      </c>
      <c r="M109" s="16"/>
      <c r="N109" s="16"/>
      <c r="O109" s="16"/>
      <c r="P109" s="16"/>
      <c r="Q109" s="16"/>
      <c r="R109" s="77" t="s">
        <v>25</v>
      </c>
      <c r="S109" s="78"/>
      <c r="T109" s="17"/>
    </row>
    <row r="110" spans="1:22" s="12" customFormat="1">
      <c r="A110" s="19"/>
      <c r="B110" s="19"/>
      <c r="C110" s="19"/>
      <c r="D110" s="20"/>
      <c r="E110" s="18" t="s">
        <v>26</v>
      </c>
      <c r="F110" s="21" t="s">
        <v>27</v>
      </c>
      <c r="G110" s="13" t="s">
        <v>28</v>
      </c>
      <c r="H110" s="21" t="s">
        <v>29</v>
      </c>
      <c r="I110" s="13" t="s">
        <v>30</v>
      </c>
      <c r="J110" s="16" t="s">
        <v>31</v>
      </c>
      <c r="K110" s="13" t="s">
        <v>32</v>
      </c>
      <c r="L110" s="22" t="s">
        <v>33</v>
      </c>
      <c r="M110" s="16" t="s">
        <v>34</v>
      </c>
      <c r="N110" s="16" t="s">
        <v>35</v>
      </c>
      <c r="O110" s="16" t="s">
        <v>36</v>
      </c>
      <c r="P110" s="16" t="s">
        <v>37</v>
      </c>
      <c r="Q110" s="16" t="s">
        <v>38</v>
      </c>
      <c r="R110" s="23"/>
      <c r="S110" s="24"/>
      <c r="T110" s="17"/>
    </row>
    <row r="111" spans="1:22" s="12" customFormat="1" ht="19.5">
      <c r="A111" s="25"/>
      <c r="B111" s="25"/>
      <c r="C111" s="25"/>
      <c r="D111" s="26"/>
      <c r="E111" s="27" t="s">
        <v>26</v>
      </c>
      <c r="F111" s="27" t="s">
        <v>39</v>
      </c>
      <c r="G111" s="27" t="s">
        <v>40</v>
      </c>
      <c r="H111" s="27" t="s">
        <v>41</v>
      </c>
      <c r="I111" s="27" t="s">
        <v>42</v>
      </c>
      <c r="J111" s="28" t="s">
        <v>43</v>
      </c>
      <c r="K111" s="27" t="s">
        <v>44</v>
      </c>
      <c r="L111" s="28" t="s">
        <v>45</v>
      </c>
      <c r="M111" s="28" t="s">
        <v>46</v>
      </c>
      <c r="N111" s="28" t="s">
        <v>47</v>
      </c>
      <c r="O111" s="28" t="s">
        <v>48</v>
      </c>
      <c r="P111" s="28" t="s">
        <v>43</v>
      </c>
      <c r="Q111" s="27" t="s">
        <v>44</v>
      </c>
      <c r="R111" s="29"/>
      <c r="S111" s="30"/>
    </row>
    <row r="112" spans="1:22" ht="3" customHeight="1">
      <c r="A112" s="72" t="s">
        <v>8</v>
      </c>
      <c r="B112" s="72"/>
      <c r="C112" s="72"/>
      <c r="D112" s="73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  <c r="S112" s="33"/>
      <c r="V112" s="12"/>
    </row>
    <row r="113" spans="1:22" ht="30" customHeight="1">
      <c r="A113" s="5" t="s">
        <v>143</v>
      </c>
      <c r="B113" s="5"/>
      <c r="C113" s="68"/>
      <c r="D113" s="50"/>
      <c r="E113" s="51">
        <f>SUM(E114:E121)</f>
        <v>176402.90000000002</v>
      </c>
      <c r="F113" s="51">
        <f t="shared" ref="F113:Q113" si="8">SUM(F114:F121)</f>
        <v>3746.27</v>
      </c>
      <c r="G113" s="51">
        <f t="shared" si="8"/>
        <v>3596.0499999999997</v>
      </c>
      <c r="H113" s="51">
        <f t="shared" si="8"/>
        <v>3080.69</v>
      </c>
      <c r="I113" s="51">
        <f t="shared" si="8"/>
        <v>1012.16</v>
      </c>
      <c r="J113" s="51">
        <f t="shared" si="8"/>
        <v>174024.11000000002</v>
      </c>
      <c r="K113" s="51">
        <f t="shared" si="8"/>
        <v>21947.91</v>
      </c>
      <c r="L113" s="51">
        <f t="shared" si="8"/>
        <v>72293.350000000006</v>
      </c>
      <c r="M113" s="51">
        <f t="shared" si="8"/>
        <v>83660.610000000015</v>
      </c>
      <c r="N113" s="51">
        <f t="shared" si="8"/>
        <v>44909.200000000004</v>
      </c>
      <c r="O113" s="51">
        <f t="shared" si="8"/>
        <v>22713.61</v>
      </c>
      <c r="P113" s="51">
        <f t="shared" si="8"/>
        <v>15346.8</v>
      </c>
      <c r="Q113" s="51">
        <f t="shared" si="8"/>
        <v>25</v>
      </c>
      <c r="R113" s="52" t="s">
        <v>144</v>
      </c>
      <c r="S113" s="35"/>
      <c r="T113" s="35"/>
    </row>
    <row r="114" spans="1:22" ht="24.95" customHeight="1">
      <c r="A114" s="66"/>
      <c r="B114" s="56" t="s">
        <v>145</v>
      </c>
      <c r="C114" s="37"/>
      <c r="D114" s="38"/>
      <c r="E114" s="41">
        <v>17515.25</v>
      </c>
      <c r="F114" s="41">
        <v>117.06</v>
      </c>
      <c r="G114" s="41">
        <v>126.61</v>
      </c>
      <c r="H114" s="42">
        <v>0</v>
      </c>
      <c r="I114" s="41">
        <v>1.98</v>
      </c>
      <c r="J114" s="41">
        <v>17746.97</v>
      </c>
      <c r="K114" s="41">
        <v>1762.84</v>
      </c>
      <c r="L114" s="41">
        <v>6746.13</v>
      </c>
      <c r="M114" s="41">
        <v>9855.35</v>
      </c>
      <c r="N114" s="41">
        <v>4934.22</v>
      </c>
      <c r="O114" s="41">
        <v>2538.73</v>
      </c>
      <c r="P114" s="41">
        <v>2738.88</v>
      </c>
      <c r="Q114" s="42">
        <v>0</v>
      </c>
      <c r="R114" s="5"/>
      <c r="S114" s="58" t="s">
        <v>146</v>
      </c>
      <c r="T114" s="37"/>
      <c r="V114" s="67"/>
    </row>
    <row r="115" spans="1:22" ht="24.95" customHeight="1">
      <c r="A115" s="55"/>
      <c r="B115" s="56" t="s">
        <v>147</v>
      </c>
      <c r="D115" s="38"/>
      <c r="E115" s="41">
        <v>29324.89</v>
      </c>
      <c r="F115" s="41">
        <v>589.13</v>
      </c>
      <c r="G115" s="41">
        <v>294.63</v>
      </c>
      <c r="H115" s="42">
        <v>17.45</v>
      </c>
      <c r="I115" s="41">
        <v>35.83</v>
      </c>
      <c r="J115" s="41">
        <v>22602.16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8">
        <v>0</v>
      </c>
      <c r="R115" s="5"/>
      <c r="S115" s="58" t="s">
        <v>148</v>
      </c>
      <c r="V115" s="67"/>
    </row>
    <row r="116" spans="1:22" ht="24.95" customHeight="1">
      <c r="A116" s="55"/>
      <c r="B116" s="56" t="s">
        <v>149</v>
      </c>
      <c r="D116" s="46"/>
      <c r="E116" s="41">
        <v>19989.580000000002</v>
      </c>
      <c r="F116" s="41">
        <v>375.99</v>
      </c>
      <c r="G116" s="41">
        <v>159.53</v>
      </c>
      <c r="H116" s="41">
        <v>1131.02</v>
      </c>
      <c r="I116" s="41">
        <v>260.24</v>
      </c>
      <c r="J116" s="41">
        <v>21003.75</v>
      </c>
      <c r="K116" s="41">
        <v>5147.1000000000004</v>
      </c>
      <c r="L116" s="41">
        <v>10181.27</v>
      </c>
      <c r="M116" s="41">
        <v>12836.94</v>
      </c>
      <c r="N116" s="41">
        <v>8058.79</v>
      </c>
      <c r="O116" s="41">
        <v>2152.59</v>
      </c>
      <c r="P116" s="41">
        <v>3086.88</v>
      </c>
      <c r="Q116" s="42">
        <v>0</v>
      </c>
      <c r="R116" s="12"/>
      <c r="S116" s="58" t="s">
        <v>150</v>
      </c>
      <c r="V116" s="67"/>
    </row>
    <row r="117" spans="1:22" ht="24.95" customHeight="1">
      <c r="A117" s="12"/>
      <c r="B117" s="56" t="s">
        <v>151</v>
      </c>
      <c r="D117" s="46"/>
      <c r="E117" s="41">
        <v>18717.95</v>
      </c>
      <c r="F117" s="41">
        <v>383.63</v>
      </c>
      <c r="G117" s="41">
        <v>2324.59</v>
      </c>
      <c r="H117" s="41">
        <v>439.31</v>
      </c>
      <c r="I117" s="41">
        <v>2.6</v>
      </c>
      <c r="J117" s="41">
        <v>18107.009999999998</v>
      </c>
      <c r="K117" s="47">
        <v>2773.76</v>
      </c>
      <c r="L117" s="41">
        <v>8753.49</v>
      </c>
      <c r="M117" s="41">
        <v>11060.59</v>
      </c>
      <c r="N117" s="41">
        <v>7748.77</v>
      </c>
      <c r="O117" s="41">
        <v>2672.65</v>
      </c>
      <c r="P117" s="41">
        <v>1449</v>
      </c>
      <c r="Q117" s="42">
        <v>0</v>
      </c>
      <c r="R117" s="12"/>
      <c r="S117" s="58" t="s">
        <v>152</v>
      </c>
      <c r="V117" s="67"/>
    </row>
    <row r="118" spans="1:22" ht="24.95" customHeight="1">
      <c r="A118" s="12"/>
      <c r="B118" s="56" t="s">
        <v>153</v>
      </c>
      <c r="D118" s="46"/>
      <c r="E118" s="42">
        <v>25658.94</v>
      </c>
      <c r="F118" s="42">
        <v>541.94000000000005</v>
      </c>
      <c r="G118" s="42">
        <v>221.97</v>
      </c>
      <c r="H118" s="42">
        <v>701.07</v>
      </c>
      <c r="I118" s="42">
        <v>323.12</v>
      </c>
      <c r="J118" s="42">
        <v>28677.98</v>
      </c>
      <c r="K118" s="42">
        <v>0</v>
      </c>
      <c r="L118" s="42">
        <v>12955.75</v>
      </c>
      <c r="M118" s="42">
        <v>14796.26</v>
      </c>
      <c r="N118" s="42">
        <v>7654.59</v>
      </c>
      <c r="O118" s="42">
        <v>4508.53</v>
      </c>
      <c r="P118" s="42">
        <v>2371.8200000000002</v>
      </c>
      <c r="Q118" s="42">
        <v>25</v>
      </c>
      <c r="R118" s="12"/>
      <c r="S118" s="58" t="s">
        <v>154</v>
      </c>
      <c r="V118" s="67"/>
    </row>
    <row r="119" spans="1:22" ht="24.95" customHeight="1">
      <c r="A119" s="12"/>
      <c r="B119" s="56" t="s">
        <v>155</v>
      </c>
      <c r="D119" s="46"/>
      <c r="E119" s="41">
        <v>19468.919999999998</v>
      </c>
      <c r="F119" s="41">
        <v>254.57</v>
      </c>
      <c r="G119" s="41">
        <v>205.56</v>
      </c>
      <c r="H119" s="42">
        <v>0</v>
      </c>
      <c r="I119" s="41">
        <v>39.840000000000003</v>
      </c>
      <c r="J119" s="41">
        <v>18596.14</v>
      </c>
      <c r="K119" s="42">
        <v>0</v>
      </c>
      <c r="L119" s="41">
        <v>8426.6200000000008</v>
      </c>
      <c r="M119" s="41">
        <v>11927.82</v>
      </c>
      <c r="N119" s="41">
        <v>3799.21</v>
      </c>
      <c r="O119" s="41">
        <v>2501.6999999999998</v>
      </c>
      <c r="P119" s="41">
        <v>1878</v>
      </c>
      <c r="Q119" s="42">
        <v>0</v>
      </c>
      <c r="R119" s="12"/>
      <c r="S119" s="58" t="s">
        <v>156</v>
      </c>
      <c r="V119" s="67"/>
    </row>
    <row r="120" spans="1:22" ht="24.95" customHeight="1">
      <c r="A120" s="12"/>
      <c r="B120" s="56" t="s">
        <v>157</v>
      </c>
      <c r="D120" s="46"/>
      <c r="E120" s="41">
        <v>23791.040000000001</v>
      </c>
      <c r="F120" s="41">
        <v>1296.81</v>
      </c>
      <c r="G120" s="41">
        <v>119.31</v>
      </c>
      <c r="H120" s="47">
        <v>660.65</v>
      </c>
      <c r="I120" s="41">
        <v>196.14</v>
      </c>
      <c r="J120" s="41">
        <v>24825.09</v>
      </c>
      <c r="K120" s="47">
        <v>12264.21</v>
      </c>
      <c r="L120" s="41">
        <v>14328.33</v>
      </c>
      <c r="M120" s="41">
        <v>12259.19</v>
      </c>
      <c r="N120" s="41">
        <v>5055.25</v>
      </c>
      <c r="O120" s="41">
        <v>2006.52</v>
      </c>
      <c r="P120" s="41">
        <v>2723.22</v>
      </c>
      <c r="Q120" s="42">
        <v>0</v>
      </c>
      <c r="R120" s="12"/>
      <c r="S120" s="58" t="s">
        <v>158</v>
      </c>
      <c r="V120" s="67"/>
    </row>
    <row r="121" spans="1:22" ht="24.95" customHeight="1">
      <c r="A121" s="12"/>
      <c r="B121" s="56" t="s">
        <v>159</v>
      </c>
      <c r="D121" s="46"/>
      <c r="E121" s="41">
        <v>21936.33</v>
      </c>
      <c r="F121" s="41">
        <v>187.14</v>
      </c>
      <c r="G121" s="41">
        <v>143.85</v>
      </c>
      <c r="H121" s="42">
        <v>131.19</v>
      </c>
      <c r="I121" s="41">
        <v>152.41</v>
      </c>
      <c r="J121" s="41">
        <v>22465.01</v>
      </c>
      <c r="K121" s="42">
        <v>0</v>
      </c>
      <c r="L121" s="41">
        <v>10901.76</v>
      </c>
      <c r="M121" s="41">
        <v>10924.46</v>
      </c>
      <c r="N121" s="41">
        <v>7658.37</v>
      </c>
      <c r="O121" s="41">
        <v>6332.89</v>
      </c>
      <c r="P121" s="41">
        <v>1099</v>
      </c>
      <c r="Q121" s="42">
        <v>0</v>
      </c>
      <c r="R121" s="12"/>
      <c r="S121" s="58" t="s">
        <v>160</v>
      </c>
      <c r="V121" s="67"/>
    </row>
    <row r="122" spans="1:22" ht="30" customHeight="1">
      <c r="A122" s="74"/>
      <c r="B122" s="74"/>
      <c r="C122" s="69"/>
      <c r="D122" s="70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5"/>
      <c r="S122" s="76"/>
      <c r="T122" s="35"/>
    </row>
    <row r="123" spans="1:22">
      <c r="A123" s="12"/>
      <c r="B123" s="12"/>
      <c r="C123" s="12"/>
      <c r="D123" s="12"/>
      <c r="E123" s="12"/>
      <c r="F123" s="12"/>
      <c r="G123" s="12"/>
      <c r="H123" s="14"/>
      <c r="I123" s="12"/>
      <c r="J123" s="14"/>
      <c r="K123" s="12"/>
    </row>
    <row r="124" spans="1:22" s="12" customFormat="1" ht="17.25">
      <c r="A124" s="45" t="s">
        <v>161</v>
      </c>
      <c r="C124" s="45" t="s">
        <v>162</v>
      </c>
      <c r="D124" s="45"/>
      <c r="E124" s="45"/>
      <c r="M124" s="45" t="s">
        <v>163</v>
      </c>
    </row>
    <row r="125" spans="1:22">
      <c r="A125" s="45"/>
      <c r="B125" s="12"/>
      <c r="C125" s="45"/>
      <c r="D125" s="45"/>
      <c r="E125" s="45"/>
      <c r="F125" s="12"/>
      <c r="G125" s="12"/>
      <c r="I125" s="12"/>
      <c r="K125" s="45"/>
    </row>
  </sheetData>
  <mergeCells count="55">
    <mergeCell ref="A14:D14"/>
    <mergeCell ref="R14:S14"/>
    <mergeCell ref="E6:K6"/>
    <mergeCell ref="L6:Q6"/>
    <mergeCell ref="E7:K7"/>
    <mergeCell ref="L7:Q7"/>
    <mergeCell ref="R7:S7"/>
    <mergeCell ref="A8:D8"/>
    <mergeCell ref="R8:S8"/>
    <mergeCell ref="A9:D9"/>
    <mergeCell ref="R9:S9"/>
    <mergeCell ref="A10:D10"/>
    <mergeCell ref="R10:S10"/>
    <mergeCell ref="A13:D13"/>
    <mergeCell ref="R15:S15"/>
    <mergeCell ref="R23:S23"/>
    <mergeCell ref="E39:K39"/>
    <mergeCell ref="L39:Q39"/>
    <mergeCell ref="E40:K40"/>
    <mergeCell ref="L40:Q40"/>
    <mergeCell ref="R40:S40"/>
    <mergeCell ref="R73:S73"/>
    <mergeCell ref="A41:D41"/>
    <mergeCell ref="R41:S41"/>
    <mergeCell ref="A42:D42"/>
    <mergeCell ref="R42:S42"/>
    <mergeCell ref="A43:D43"/>
    <mergeCell ref="R43:S43"/>
    <mergeCell ref="A46:D46"/>
    <mergeCell ref="E72:K72"/>
    <mergeCell ref="L72:Q72"/>
    <mergeCell ref="E73:K73"/>
    <mergeCell ref="L73:Q73"/>
    <mergeCell ref="A74:D74"/>
    <mergeCell ref="R74:S74"/>
    <mergeCell ref="A75:D75"/>
    <mergeCell ref="R75:S75"/>
    <mergeCell ref="A76:D76"/>
    <mergeCell ref="R76:S76"/>
    <mergeCell ref="A79:D79"/>
    <mergeCell ref="A85:D85"/>
    <mergeCell ref="E105:K105"/>
    <mergeCell ref="L105:Q105"/>
    <mergeCell ref="E106:K106"/>
    <mergeCell ref="L106:Q106"/>
    <mergeCell ref="A112:D112"/>
    <mergeCell ref="A122:B122"/>
    <mergeCell ref="R122:S122"/>
    <mergeCell ref="R106:S106"/>
    <mergeCell ref="A107:D107"/>
    <mergeCell ref="R107:S107"/>
    <mergeCell ref="A108:D108"/>
    <mergeCell ref="R108:S108"/>
    <mergeCell ref="A109:D109"/>
    <mergeCell ref="R109:S109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2022-10-25T09:10:51Z</dcterms:created>
  <dcterms:modified xsi:type="dcterms:W3CDTF">2022-10-25T09:15:35Z</dcterms:modified>
</cp:coreProperties>
</file>