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19.สถิติการคลัง\"/>
    </mc:Choice>
  </mc:AlternateContent>
  <bookViews>
    <workbookView xWindow="0" yWindow="0" windowWidth="16365" windowHeight="12900" tabRatio="656"/>
  </bookViews>
  <sheets>
    <sheet name="T-19.3" sheetId="27" r:id="rId1"/>
  </sheets>
  <calcPr calcId="152511"/>
</workbook>
</file>

<file path=xl/calcChain.xml><?xml version="1.0" encoding="utf-8"?>
<calcChain xmlns="http://schemas.openxmlformats.org/spreadsheetml/2006/main">
  <c r="Q96" i="27" l="1"/>
  <c r="P96" i="27"/>
  <c r="O96" i="27"/>
  <c r="N96" i="27"/>
  <c r="M96" i="27"/>
  <c r="L96" i="27"/>
  <c r="J96" i="27"/>
  <c r="I96" i="27"/>
  <c r="H96" i="27"/>
  <c r="G96" i="27"/>
  <c r="F96" i="27"/>
  <c r="E96" i="27"/>
  <c r="Q91" i="27"/>
  <c r="P91" i="27"/>
  <c r="O91" i="27"/>
  <c r="N91" i="27"/>
  <c r="M91" i="27"/>
  <c r="L91" i="27"/>
  <c r="J91" i="27"/>
  <c r="I91" i="27"/>
  <c r="H91" i="27"/>
  <c r="G91" i="27"/>
  <c r="F91" i="27"/>
  <c r="E91" i="27"/>
  <c r="Q84" i="27"/>
  <c r="P84" i="27"/>
  <c r="O84" i="27"/>
  <c r="N84" i="27"/>
  <c r="M84" i="27"/>
  <c r="L84" i="27"/>
  <c r="J84" i="27"/>
  <c r="I84" i="27"/>
  <c r="G84" i="27"/>
  <c r="F84" i="27"/>
  <c r="E84" i="27"/>
  <c r="Q81" i="27"/>
  <c r="P81" i="27"/>
  <c r="O81" i="27"/>
  <c r="N81" i="27"/>
  <c r="M81" i="27"/>
  <c r="L81" i="27"/>
  <c r="J81" i="27"/>
  <c r="I81" i="27"/>
  <c r="H81" i="27"/>
  <c r="G81" i="27"/>
  <c r="F81" i="27"/>
  <c r="E81" i="27"/>
  <c r="Q75" i="27"/>
  <c r="P75" i="27"/>
  <c r="O75" i="27"/>
  <c r="N75" i="27"/>
  <c r="M75" i="27"/>
  <c r="L75" i="27"/>
  <c r="J75" i="27"/>
  <c r="I75" i="27"/>
  <c r="G75" i="27"/>
  <c r="F75" i="27"/>
  <c r="E75" i="27"/>
  <c r="Q68" i="27"/>
  <c r="P68" i="27"/>
  <c r="O68" i="27"/>
  <c r="N68" i="27"/>
  <c r="M68" i="27"/>
  <c r="L68" i="27"/>
  <c r="J68" i="27"/>
  <c r="I68" i="27"/>
  <c r="H68" i="27"/>
  <c r="G68" i="27"/>
  <c r="F68" i="27"/>
  <c r="E68" i="27"/>
  <c r="Q61" i="27"/>
  <c r="P61" i="27"/>
  <c r="O61" i="27"/>
  <c r="N61" i="27"/>
  <c r="M61" i="27"/>
  <c r="L61" i="27"/>
  <c r="J61" i="27"/>
  <c r="I61" i="27"/>
  <c r="H61" i="27"/>
  <c r="G61" i="27"/>
  <c r="F61" i="27"/>
  <c r="E61" i="27"/>
  <c r="Q51" i="27"/>
  <c r="P51" i="27"/>
  <c r="O51" i="27"/>
  <c r="N51" i="27"/>
  <c r="M51" i="27"/>
  <c r="L51" i="27"/>
  <c r="J51" i="27"/>
  <c r="I51" i="27"/>
  <c r="G51" i="27"/>
  <c r="F51" i="27"/>
  <c r="E51" i="27"/>
  <c r="P43" i="27"/>
  <c r="O43" i="27"/>
  <c r="N43" i="27"/>
  <c r="M43" i="27"/>
  <c r="L43" i="27"/>
  <c r="J43" i="27"/>
  <c r="I43" i="27"/>
  <c r="H43" i="27"/>
  <c r="G43" i="27"/>
  <c r="F43" i="27"/>
  <c r="E43" i="27"/>
  <c r="Q36" i="27"/>
  <c r="P36" i="27"/>
  <c r="O36" i="27"/>
  <c r="O14" i="27" s="1"/>
  <c r="N36" i="27"/>
  <c r="M36" i="27"/>
  <c r="L36" i="27"/>
  <c r="J36" i="27"/>
  <c r="I36" i="27"/>
  <c r="I14" i="27" s="1"/>
  <c r="G36" i="27"/>
  <c r="G14" i="27" s="1"/>
  <c r="F36" i="27"/>
  <c r="E36" i="27"/>
  <c r="Q29" i="27"/>
  <c r="P29" i="27"/>
  <c r="O29" i="27"/>
  <c r="N29" i="27"/>
  <c r="M29" i="27"/>
  <c r="L29" i="27"/>
  <c r="J29" i="27"/>
  <c r="I29" i="27"/>
  <c r="G29" i="27"/>
  <c r="F29" i="27"/>
  <c r="E29" i="27"/>
  <c r="Q21" i="27"/>
  <c r="P21" i="27"/>
  <c r="O21" i="27"/>
  <c r="N21" i="27"/>
  <c r="M21" i="27"/>
  <c r="L21" i="27"/>
  <c r="J21" i="27"/>
  <c r="I21" i="27"/>
  <c r="H21" i="27"/>
  <c r="G21" i="27"/>
  <c r="F21" i="27"/>
  <c r="E21" i="27"/>
  <c r="Q15" i="27"/>
  <c r="P15" i="27"/>
  <c r="P14" i="27" s="1"/>
  <c r="O15" i="27"/>
  <c r="N15" i="27"/>
  <c r="N14" i="27" s="1"/>
  <c r="M15" i="27"/>
  <c r="L15" i="27"/>
  <c r="L14" i="27" s="1"/>
  <c r="J15" i="27"/>
  <c r="J14" i="27" s="1"/>
  <c r="I15" i="27"/>
  <c r="G15" i="27"/>
  <c r="F15" i="27"/>
  <c r="F14" i="27" s="1"/>
  <c r="E15" i="27"/>
  <c r="M14" i="27"/>
  <c r="E14" i="27"/>
  <c r="Q14" i="27" l="1"/>
  <c r="H14" i="27"/>
</calcChain>
</file>

<file path=xl/sharedStrings.xml><?xml version="1.0" encoding="utf-8"?>
<sst xmlns="http://schemas.openxmlformats.org/spreadsheetml/2006/main" count="436" uniqueCount="210">
  <si>
    <t>Total</t>
  </si>
  <si>
    <t>Others</t>
  </si>
  <si>
    <t>อื่น ๆ</t>
  </si>
  <si>
    <t>Organization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</si>
  <si>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</si>
  <si>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</si>
  <si>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</si>
  <si>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</si>
  <si>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</si>
  <si>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</si>
  <si>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</si>
  <si>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</si>
  <si>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</si>
  <si>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</si>
  <si>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</si>
  <si>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</si>
  <si>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</si>
  <si>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</si>
  <si>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</si>
  <si>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</si>
  <si>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Administration</t>
  </si>
  <si>
    <t xml:space="preserve"> </t>
  </si>
  <si>
    <t>งบกลาง</t>
  </si>
  <si>
    <t>รวมยอด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</si>
  <si>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</si>
  <si>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</si>
  <si>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</si>
  <si>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</si>
  <si>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</si>
  <si>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</si>
  <si>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</si>
  <si>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</si>
  <si>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 xml:space="preserve"> องค์การ</t>
  </si>
  <si>
    <t>บริหารส่วนตำบล</t>
  </si>
  <si>
    <t xml:space="preserve"> อำเภอ/</t>
  </si>
  <si>
    <t xml:space="preserve">Subdistrict </t>
  </si>
  <si>
    <t>District/</t>
  </si>
  <si>
    <t>Personnel</t>
  </si>
  <si>
    <t>Operations</t>
  </si>
  <si>
    <t>Investments</t>
  </si>
  <si>
    <t>fund</t>
  </si>
  <si>
    <t>and commerce</t>
  </si>
  <si>
    <t xml:space="preserve"> fees and fines</t>
  </si>
  <si>
    <t>Public utilities</t>
  </si>
  <si>
    <t>(พันบาท  Thousand baht)</t>
  </si>
  <si>
    <t xml:space="preserve">ตาราง   </t>
  </si>
  <si>
    <t>Table</t>
  </si>
  <si>
    <t>Fees, License-</t>
  </si>
  <si>
    <t>เมืองนราธิวาส</t>
  </si>
  <si>
    <t>ตากใบ</t>
  </si>
  <si>
    <t>Tak Bai</t>
  </si>
  <si>
    <t>บาเจาะ</t>
  </si>
  <si>
    <t>Bacho</t>
  </si>
  <si>
    <t>ยี่งอ</t>
  </si>
  <si>
    <t>Yi-ngo</t>
  </si>
  <si>
    <t>ระแงะ</t>
  </si>
  <si>
    <t>Rangae</t>
  </si>
  <si>
    <t>รือเสาะ</t>
  </si>
  <si>
    <t>Ruso</t>
  </si>
  <si>
    <t>ศรีสาคร</t>
  </si>
  <si>
    <t>Si Sakhon</t>
  </si>
  <si>
    <t>แว้ง</t>
  </si>
  <si>
    <t>Waeng</t>
  </si>
  <si>
    <t>สุคิริน</t>
  </si>
  <si>
    <t>สุไหงโก-ลก</t>
  </si>
  <si>
    <t>Sungai Kolok</t>
  </si>
  <si>
    <t>สุไหงปาดี</t>
  </si>
  <si>
    <t>Sungai Padi</t>
  </si>
  <si>
    <t>สำนักงานส่งเสริมการปกครองท้องถิ่นจังหวัดนราธิวาส</t>
  </si>
  <si>
    <t xml:space="preserve">Actual Revenue and Expenditure of Subdistrict Administration Organization by Type, District and Subdistrict Administration Organization: </t>
  </si>
  <si>
    <t>Muang Narathiwat</t>
  </si>
  <si>
    <t>ลำภู</t>
  </si>
  <si>
    <t>Lamphu</t>
  </si>
  <si>
    <t>มะนังตายอ</t>
  </si>
  <si>
    <t>Manangtayo</t>
  </si>
  <si>
    <t>บางปอ</t>
  </si>
  <si>
    <t>Bangpor</t>
  </si>
  <si>
    <t>อบต.กะลุวอ</t>
  </si>
  <si>
    <t>Kaluwo</t>
  </si>
  <si>
    <t>โคกเคียน</t>
  </si>
  <si>
    <t>Khokkean</t>
  </si>
  <si>
    <t>ไพรวัน</t>
  </si>
  <si>
    <t>Praiwan</t>
  </si>
  <si>
    <t>พร่อน</t>
  </si>
  <si>
    <t>Phron</t>
  </si>
  <si>
    <t>ศาลาใหม่</t>
  </si>
  <si>
    <t>Salamai</t>
  </si>
  <si>
    <t>บางขุนทอง</t>
  </si>
  <si>
    <t>Bangkhunthong</t>
  </si>
  <si>
    <t>เกาะสะท้อน</t>
  </si>
  <si>
    <t>Koh-sathon</t>
  </si>
  <si>
    <t>นานาค</t>
  </si>
  <si>
    <t>Nanak</t>
  </si>
  <si>
    <t>โฆษิต</t>
  </si>
  <si>
    <t>Khosit</t>
  </si>
  <si>
    <t>ลุโบะสาวอ</t>
  </si>
  <si>
    <t>Lubohsawor</t>
  </si>
  <si>
    <t>กาเยาะมาตี</t>
  </si>
  <si>
    <t>Kayohmati</t>
  </si>
  <si>
    <t>ปะลุกาสาเมาะ</t>
  </si>
  <si>
    <t>Palukasamak</t>
  </si>
  <si>
    <t>บาเระเหนือ</t>
  </si>
  <si>
    <t>Barek-neu</t>
  </si>
  <si>
    <t>บาเระใต้</t>
  </si>
  <si>
    <t>Barek-tai</t>
  </si>
  <si>
    <t>ละหาร</t>
  </si>
  <si>
    <t>Laharn</t>
  </si>
  <si>
    <t>จอเบาะ</t>
  </si>
  <si>
    <t>Jobak</t>
  </si>
  <si>
    <t>ลุโบะบายะ</t>
  </si>
  <si>
    <t>Lubohbaya</t>
  </si>
  <si>
    <t>ลุโบะบือซา</t>
  </si>
  <si>
    <t>Lubohbesa</t>
  </si>
  <si>
    <t>ตะปอเยาะ</t>
  </si>
  <si>
    <t>Tapoyok</t>
  </si>
  <si>
    <t>ตันหยงมัส</t>
  </si>
  <si>
    <t>Tanyongmat</t>
  </si>
  <si>
    <t>ตันหยงลิมอ</t>
  </si>
  <si>
    <t>Tanyonglima</t>
  </si>
  <si>
    <t>บองอ</t>
  </si>
  <si>
    <t>Bongo</t>
  </si>
  <si>
    <t>กาลิซา</t>
  </si>
  <si>
    <t>Kalisa</t>
  </si>
  <si>
    <t>บาโงสะโต</t>
  </si>
  <si>
    <t>Bangosato</t>
  </si>
  <si>
    <t>เฉลิม</t>
  </si>
  <si>
    <t>Chalerm</t>
  </si>
  <si>
    <t>มะรือโบตก</t>
  </si>
  <si>
    <t>Marubo-tok</t>
  </si>
  <si>
    <t>สาวอ</t>
  </si>
  <si>
    <t>Sawor</t>
  </si>
  <si>
    <t>เรียง</t>
  </si>
  <si>
    <t>Riang</t>
  </si>
  <si>
    <t>สามัคคี</t>
  </si>
  <si>
    <t>Samakkhee</t>
  </si>
  <si>
    <t>บาตง</t>
  </si>
  <si>
    <t>Batong</t>
  </si>
  <si>
    <t>ลาโละ</t>
  </si>
  <si>
    <t>Lalo</t>
  </si>
  <si>
    <t>รือเสาะออก</t>
  </si>
  <si>
    <t>Roso-ok</t>
  </si>
  <si>
    <t>โคกสะตอ</t>
  </si>
  <si>
    <t>Khoksator</t>
  </si>
  <si>
    <t>สุวารี</t>
  </si>
  <si>
    <t>Suwaree</t>
  </si>
  <si>
    <t>ซากอ</t>
  </si>
  <si>
    <t>Sakor</t>
  </si>
  <si>
    <t>ตะมะยูง</t>
  </si>
  <si>
    <t>Tamayoong</t>
  </si>
  <si>
    <t>Si sakhon</t>
  </si>
  <si>
    <t>เชิงคีรี</t>
  </si>
  <si>
    <t>Cherngkhiree</t>
  </si>
  <si>
    <t>กาหลง</t>
  </si>
  <si>
    <t>Kalong</t>
  </si>
  <si>
    <t>ศรีบรรพต</t>
  </si>
  <si>
    <t>Si banpot</t>
  </si>
  <si>
    <t>กายูคละ</t>
  </si>
  <si>
    <t>Kayokela</t>
  </si>
  <si>
    <t>ฆอเลาะ</t>
  </si>
  <si>
    <t>Kholok</t>
  </si>
  <si>
    <t>โล๊ะจูด</t>
  </si>
  <si>
    <t>Lokjood</t>
  </si>
  <si>
    <t>แม่ดง</t>
  </si>
  <si>
    <t>Maedong</t>
  </si>
  <si>
    <t>เอราวัณ</t>
  </si>
  <si>
    <t>Arawan</t>
  </si>
  <si>
    <t xml:space="preserve"> สุคิริน</t>
  </si>
  <si>
    <t>Sukhiein</t>
  </si>
  <si>
    <t>เกียร์</t>
  </si>
  <si>
    <t>Kiar</t>
  </si>
  <si>
    <t>ภูเขาทอง</t>
  </si>
  <si>
    <t>Pukhothong</t>
  </si>
  <si>
    <t>ร่มไทร</t>
  </si>
  <si>
    <t>Romsai</t>
  </si>
  <si>
    <t>มาโมง</t>
  </si>
  <si>
    <t>Mamong</t>
  </si>
  <si>
    <t>มูโนะ</t>
  </si>
  <si>
    <t>Munok</t>
  </si>
  <si>
    <t>ปูโยะ</t>
  </si>
  <si>
    <t>Puyok</t>
  </si>
  <si>
    <t>ปะลุรู</t>
  </si>
  <si>
    <t>Paluroo</t>
  </si>
  <si>
    <t>โต๊ะเด็ง</t>
  </si>
  <si>
    <t>Tokdeng</t>
  </si>
  <si>
    <t>สากอ</t>
  </si>
  <si>
    <t>ริโก๋</t>
  </si>
  <si>
    <t>Riko</t>
  </si>
  <si>
    <t>กาวะ</t>
  </si>
  <si>
    <t>Kawa</t>
  </si>
  <si>
    <t>จะแนะ</t>
  </si>
  <si>
    <t>Chanae</t>
  </si>
  <si>
    <t>ดุซงญอ</t>
  </si>
  <si>
    <t>Dusong-yo</t>
  </si>
  <si>
    <t>ผดุงมาตร</t>
  </si>
  <si>
    <t>phadungmart</t>
  </si>
  <si>
    <t>ช้างเผือก</t>
  </si>
  <si>
    <t>Chanag-pheuk</t>
  </si>
  <si>
    <t>เจาะไอร้อง</t>
  </si>
  <si>
    <t>Cho-ri-rong</t>
  </si>
  <si>
    <t>จวบ</t>
  </si>
  <si>
    <t>Juad</t>
  </si>
  <si>
    <t>บูกิต</t>
  </si>
  <si>
    <t>Bukit</t>
  </si>
  <si>
    <t>มะรือโบออก</t>
  </si>
  <si>
    <t>Marubo-ok</t>
  </si>
  <si>
    <t xml:space="preserve">     ที่มา:  </t>
  </si>
  <si>
    <t xml:space="preserve"> Source:  Narathiwat Provincial Office of Local Administration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</si>
  <si>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2564</t>
  </si>
  <si>
    <t>Fiscal Year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</si>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</sst>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Cordia New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4" fillId="0" borderId="7" xfId="0" applyFont="1" applyBorder="1"/>
    <xf numFmtId="0" fontId="4" fillId="0" borderId="5" xfId="0" applyFont="1" applyBorder="1"/>
    <xf numFmtId="0" fontId="4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vertical="center"/>
    </xf>
    <xf numFmtId="0" fontId="6" fillId="0" borderId="3" xfId="0" applyFont="1" applyBorder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 applyAlignment="1">
      <alignment horizontal="center"/>
    </xf>
    <xf numFmtId="0" fontId="6" fillId="0" borderId="1" xfId="0" applyFont="1" applyBorder="1"/>
    <xf numFmtId="0" fontId="8" fillId="0" borderId="7" xfId="0" applyFont="1" applyBorder="1"/>
    <xf numFmtId="0" fontId="6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8" fillId="0" borderId="1" xfId="0" applyFont="1" applyBorder="1"/>
    <xf numFmtId="0" fontId="8" fillId="0" borderId="10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8" fillId="0" borderId="4" xfId="0" applyFont="1" applyBorder="1"/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4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165" fontId="9" fillId="0" borderId="12" xfId="0" applyNumberFormat="1" applyFont="1" applyFill="1" applyBorder="1"/>
    <xf numFmtId="165" fontId="10" fillId="0" borderId="12" xfId="0" applyNumberFormat="1" applyFont="1" applyFill="1" applyBorder="1" applyAlignment="1"/>
    <xf numFmtId="165" fontId="10" fillId="0" borderId="12" xfId="0" applyNumberFormat="1" applyFont="1" applyFill="1" applyBorder="1" applyAlignment="1">
      <alignment horizontal="right"/>
    </xf>
    <xf numFmtId="165" fontId="9" fillId="0" borderId="12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indent="1"/>
    </xf>
    <xf numFmtId="0" fontId="3" fillId="0" borderId="2" xfId="0" applyFont="1" applyBorder="1"/>
    <xf numFmtId="165" fontId="10" fillId="0" borderId="0" xfId="0" applyNumberFormat="1" applyFont="1" applyFill="1" applyBorder="1" applyAlignment="1"/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Border="1" applyAlignment="1">
      <alignment horizontal="left" indent="6"/>
    </xf>
    <xf numFmtId="0" fontId="3" fillId="0" borderId="0" xfId="0" applyFont="1" applyBorder="1" applyAlignment="1">
      <alignment horizontal="left" indent="3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shrinkToFit="1"/>
    </xf>
    <xf numFmtId="0" fontId="6" fillId="0" borderId="7" xfId="0" applyFont="1" applyBorder="1" applyAlignment="1">
      <alignment horizontal="center" shrinkToFit="1"/>
    </xf>
    <xf numFmtId="0" fontId="6" fillId="0" borderId="4" xfId="0" applyFont="1" applyBorder="1" applyAlignment="1">
      <alignment horizont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384175</xdr:colOff>
      <xdr:row>103</xdr:row>
      <xdr:rowOff>6350</xdr:rowOff>
    </xdr:from>
    <xdr:to>
      <xdr:col>19</xdr:col>
      <xdr:colOff>789359</xdr:colOff>
      <xdr:row>104</xdr:row>
      <xdr:rowOff>220600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15C28D75-B553-4B92-8305-A9B69CA8345F}"/>
            </a:ext>
          </a:extLst>
        </xdr:cNvPr>
        <xdr:cNvGrpSpPr/>
      </xdr:nvGrpSpPr>
      <xdr:grpSpPr>
        <a:xfrm>
          <a:off x="11414125" y="24037925"/>
          <a:ext cx="405184" cy="452375"/>
          <a:chOff x="9744075" y="219089"/>
          <a:chExt cx="398834" cy="457186"/>
        </a:xfrm>
      </xdr:grpSpPr>
      <xdr:sp macro="" textlink="">
        <xdr:nvSpPr>
          <xdr:cNvPr id="3" name="Circle: Hollow 6">
            <a:extLst>
              <a:ext uri="{FF2B5EF4-FFF2-40B4-BE49-F238E27FC236}">
                <a16:creationId xmlns:a16="http://schemas.microsoft.com/office/drawing/2014/main" xmlns="" id="{4ABF9372-506C-4F93-ADD2-A994FFCBFDA3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47E1EA4B-8D72-4208-A8D8-14C89C7BC7CC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79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20</xdr:col>
      <xdr:colOff>323850</xdr:colOff>
      <xdr:row>14</xdr:row>
      <xdr:rowOff>228600</xdr:rowOff>
    </xdr:from>
    <xdr:to>
      <xdr:col>25</xdr:col>
      <xdr:colOff>355217</xdr:colOff>
      <xdr:row>24</xdr:row>
      <xdr:rowOff>142781</xdr:rowOff>
    </xdr:to>
    <xdr:sp macro="" textlink="">
      <xdr:nvSpPr>
        <xdr:cNvPr id="5" name="AutoShape 104">
          <a:extLst>
            <a:ext uri="{FF2B5EF4-FFF2-40B4-BE49-F238E27FC236}">
              <a16:creationId xmlns="" xmlns:a16="http://schemas.microsoft.com/office/drawing/2014/main" id="{00000000-0008-0000-0200-0000720C0000}"/>
            </a:ext>
          </a:extLst>
        </xdr:cNvPr>
        <xdr:cNvSpPr>
          <a:spLocks noChangeArrowheads="1"/>
        </xdr:cNvSpPr>
      </xdr:nvSpPr>
      <xdr:spPr bwMode="auto">
        <a:xfrm rot="10800000">
          <a:off x="12163425" y="3228975"/>
          <a:ext cx="2660267" cy="2295431"/>
        </a:xfrm>
        <a:prstGeom prst="wedgeRoundRectCallout">
          <a:avLst>
            <a:gd name="adj1" fmla="val 58745"/>
            <a:gd name="adj2" fmla="val 6683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อบต.ภายใต้อำเภอนั้น ๆ เช่น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   อบต. หนองจะบก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   อบต. โคกสูง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03"/>
  <sheetViews>
    <sheetView showGridLines="0" tabSelected="1" zoomScaleNormal="100" workbookViewId="0">
      <selection activeCell="F105" sqref="F105"/>
    </sheetView>
  </sheetViews>
  <sheetFormatPr defaultRowHeight="18.75" x14ac:dyDescent="0.3"/>
  <cols>
    <col min="1" max="1" width="1.140625" style="7" customWidth="1"/>
    <col min="2" max="2" width="6" style="7" customWidth="1"/>
    <col min="3" max="3" width="4.42578125" style="7" bestFit="1" customWidth="1"/>
    <col min="4" max="4" width="5.7109375" style="7" customWidth="1"/>
    <col min="5" max="5" width="12.28515625" style="7" customWidth="1"/>
    <col min="6" max="6" width="11.42578125" style="7" bestFit="1" customWidth="1"/>
    <col min="7" max="7" width="10.7109375" style="7" customWidth="1"/>
    <col min="8" max="8" width="11.140625" style="7" bestFit="1" customWidth="1"/>
    <col min="9" max="9" width="10.140625" style="7" customWidth="1"/>
    <col min="10" max="10" width="12.7109375" style="7" customWidth="1"/>
    <col min="11" max="11" width="10.7109375" style="7" customWidth="1"/>
    <col min="12" max="13" width="11" style="7" customWidth="1"/>
    <col min="14" max="16" width="11.7109375" style="7" customWidth="1"/>
    <col min="17" max="17" width="10.140625" style="7" customWidth="1"/>
    <col min="18" max="19" width="0.85546875" style="7" customWidth="1"/>
    <col min="20" max="20" width="12.140625" style="7" customWidth="1"/>
    <col min="21" max="24" width="1.7109375" style="7" customWidth="1"/>
    <col min="25" max="16384" width="9.140625" style="7"/>
  </cols>
  <sheetData>
    <row r="1" spans="1:23" s="1" customFormat="1" x14ac:dyDescent="0.3">
      <c r="B1" s="2" t="s">
        <v>45</v>
      </c>
      <c r="C1" s="34">
        <v>19.3</v>
      </c>
      <c r="D1" s="2" t="s">
        <v>207</v>
      </c>
      <c r="W1" s="7"/>
    </row>
    <row r="2" spans="1:23" s="3" customFormat="1" x14ac:dyDescent="0.3">
      <c r="B2" s="1" t="s">
        <v>46</v>
      </c>
      <c r="C2" s="34">
        <v>19.3</v>
      </c>
      <c r="D2" s="4" t="s">
        <v>69</v>
      </c>
      <c r="W2" s="1"/>
    </row>
    <row r="3" spans="1:23" s="3" customFormat="1" x14ac:dyDescent="0.3">
      <c r="B3" s="1"/>
      <c r="C3" s="34"/>
      <c r="D3" s="4" t="s">
        <v>208</v>
      </c>
    </row>
    <row r="4" spans="1:23" s="3" customFormat="1" ht="15" customHeight="1" x14ac:dyDescent="0.3">
      <c r="B4" s="1"/>
      <c r="C4" s="34"/>
      <c r="D4" s="4"/>
      <c r="T4" s="6" t="s">
        <v>44</v>
      </c>
    </row>
    <row r="5" spans="1:23" ht="6" customHeight="1" x14ac:dyDescent="0.3">
      <c r="W5" s="3"/>
    </row>
    <row r="6" spans="1:23" s="8" customFormat="1" ht="21" x14ac:dyDescent="0.45">
      <c r="A6" s="26"/>
      <c r="B6" s="35"/>
      <c r="C6" s="35"/>
      <c r="D6" s="36"/>
      <c r="E6" s="74" t="s">
        <v>12</v>
      </c>
      <c r="F6" s="75"/>
      <c r="G6" s="75"/>
      <c r="H6" s="75"/>
      <c r="I6" s="75"/>
      <c r="J6" s="75"/>
      <c r="K6" s="76"/>
      <c r="L6" s="77" t="s">
        <v>13</v>
      </c>
      <c r="M6" s="78"/>
      <c r="N6" s="78"/>
      <c r="O6" s="78"/>
      <c r="P6" s="78"/>
      <c r="Q6" s="78"/>
      <c r="R6" s="33" t="s">
        <v>21</v>
      </c>
      <c r="S6" s="37"/>
      <c r="T6" s="38"/>
      <c r="W6" s="7"/>
    </row>
    <row r="7" spans="1:23" s="8" customFormat="1" ht="21.75" customHeight="1" x14ac:dyDescent="0.3">
      <c r="E7" s="79" t="s">
        <v>7</v>
      </c>
      <c r="F7" s="80"/>
      <c r="G7" s="80"/>
      <c r="H7" s="80"/>
      <c r="I7" s="80"/>
      <c r="J7" s="80"/>
      <c r="K7" s="81"/>
      <c r="L7" s="82" t="s">
        <v>14</v>
      </c>
      <c r="M7" s="83"/>
      <c r="N7" s="83"/>
      <c r="O7" s="83"/>
      <c r="P7" s="83"/>
      <c r="Q7" s="84"/>
      <c r="R7" s="68" t="s">
        <v>36</v>
      </c>
      <c r="S7" s="69"/>
      <c r="T7" s="85"/>
    </row>
    <row r="8" spans="1:23" s="8" customFormat="1" x14ac:dyDescent="0.3">
      <c r="A8" s="66" t="s">
        <v>34</v>
      </c>
      <c r="B8" s="66"/>
      <c r="C8" s="66"/>
      <c r="D8" s="67"/>
      <c r="E8" s="23"/>
      <c r="F8" s="23" t="s">
        <v>17</v>
      </c>
      <c r="G8" s="23"/>
      <c r="H8" s="23"/>
      <c r="I8" s="23"/>
      <c r="J8" s="14"/>
      <c r="K8" s="24"/>
      <c r="L8" s="25"/>
      <c r="M8" s="25"/>
      <c r="N8" s="25"/>
      <c r="O8" s="25"/>
      <c r="P8" s="25"/>
      <c r="Q8" s="25"/>
      <c r="R8" s="68" t="s">
        <v>35</v>
      </c>
      <c r="S8" s="69"/>
      <c r="T8" s="69"/>
      <c r="U8" s="15"/>
    </row>
    <row r="9" spans="1:23" s="8" customFormat="1" x14ac:dyDescent="0.3">
      <c r="A9" s="66" t="s">
        <v>32</v>
      </c>
      <c r="B9" s="66"/>
      <c r="C9" s="66"/>
      <c r="D9" s="67"/>
      <c r="E9" s="23"/>
      <c r="F9" s="23" t="s">
        <v>28</v>
      </c>
      <c r="G9" s="23"/>
      <c r="H9" s="23" t="s">
        <v>6</v>
      </c>
      <c r="I9" s="23"/>
      <c r="J9" s="25"/>
      <c r="K9" s="23"/>
      <c r="L9" s="25"/>
      <c r="M9" s="25"/>
      <c r="N9" s="25"/>
      <c r="O9" s="25"/>
      <c r="P9" s="25"/>
      <c r="Q9" s="25"/>
      <c r="R9" s="68" t="s">
        <v>20</v>
      </c>
      <c r="S9" s="69"/>
      <c r="T9" s="69"/>
      <c r="U9" s="15"/>
    </row>
    <row r="10" spans="1:23" s="8" customFormat="1" x14ac:dyDescent="0.3">
      <c r="A10" s="66" t="s">
        <v>33</v>
      </c>
      <c r="B10" s="66"/>
      <c r="C10" s="66"/>
      <c r="D10" s="67"/>
      <c r="E10" s="23" t="s">
        <v>4</v>
      </c>
      <c r="F10" s="23" t="s">
        <v>29</v>
      </c>
      <c r="G10" s="23"/>
      <c r="H10" s="18" t="s">
        <v>30</v>
      </c>
      <c r="I10" s="23"/>
      <c r="J10" s="25"/>
      <c r="K10" s="23"/>
      <c r="L10" s="25" t="s">
        <v>22</v>
      </c>
      <c r="M10" s="25"/>
      <c r="N10" s="25"/>
      <c r="O10" s="25"/>
      <c r="P10" s="25"/>
      <c r="Q10" s="25"/>
      <c r="R10" s="68" t="s">
        <v>3</v>
      </c>
      <c r="S10" s="69"/>
      <c r="T10" s="69"/>
      <c r="U10" s="15"/>
    </row>
    <row r="11" spans="1:23" s="8" customFormat="1" x14ac:dyDescent="0.3">
      <c r="A11" s="32"/>
      <c r="B11" s="32"/>
      <c r="C11" s="32"/>
      <c r="D11" s="39"/>
      <c r="E11" s="19" t="s">
        <v>16</v>
      </c>
      <c r="F11" s="29" t="s">
        <v>47</v>
      </c>
      <c r="G11" s="23" t="s">
        <v>5</v>
      </c>
      <c r="H11" s="29" t="s">
        <v>43</v>
      </c>
      <c r="I11" s="23" t="s">
        <v>18</v>
      </c>
      <c r="J11" s="25" t="s">
        <v>10</v>
      </c>
      <c r="K11" s="23" t="s">
        <v>2</v>
      </c>
      <c r="L11" s="20" t="s">
        <v>15</v>
      </c>
      <c r="M11" s="25" t="s">
        <v>24</v>
      </c>
      <c r="N11" s="25" t="s">
        <v>25</v>
      </c>
      <c r="O11" s="25" t="s">
        <v>26</v>
      </c>
      <c r="P11" s="25" t="s">
        <v>27</v>
      </c>
      <c r="Q11" s="25" t="s">
        <v>31</v>
      </c>
      <c r="R11" s="31"/>
      <c r="S11" s="40"/>
      <c r="T11" s="40"/>
      <c r="U11" s="15"/>
    </row>
    <row r="12" spans="1:23" s="8" customFormat="1" ht="19.5" x14ac:dyDescent="0.45">
      <c r="A12" s="27"/>
      <c r="B12" s="27"/>
      <c r="C12" s="27"/>
      <c r="D12" s="41"/>
      <c r="E12" s="21" t="s">
        <v>19</v>
      </c>
      <c r="F12" s="21" t="s">
        <v>42</v>
      </c>
      <c r="G12" s="21" t="s">
        <v>8</v>
      </c>
      <c r="H12" s="21" t="s">
        <v>41</v>
      </c>
      <c r="I12" s="21" t="s">
        <v>9</v>
      </c>
      <c r="J12" s="22" t="s">
        <v>11</v>
      </c>
      <c r="K12" s="21" t="s">
        <v>1</v>
      </c>
      <c r="L12" s="22" t="s">
        <v>40</v>
      </c>
      <c r="M12" s="22" t="s">
        <v>37</v>
      </c>
      <c r="N12" s="22" t="s">
        <v>38</v>
      </c>
      <c r="O12" s="22" t="s">
        <v>39</v>
      </c>
      <c r="P12" s="22" t="s">
        <v>11</v>
      </c>
      <c r="Q12" s="21" t="s">
        <v>1</v>
      </c>
      <c r="R12" s="28"/>
      <c r="S12" s="42"/>
      <c r="T12" s="42"/>
    </row>
    <row r="13" spans="1:23" ht="3" customHeight="1" x14ac:dyDescent="0.3">
      <c r="A13" s="70" t="s">
        <v>21</v>
      </c>
      <c r="B13" s="70"/>
      <c r="C13" s="70"/>
      <c r="D13" s="71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43"/>
      <c r="S13" s="44"/>
      <c r="T13" s="45"/>
      <c r="W13" s="8"/>
    </row>
    <row r="14" spans="1:23" x14ac:dyDescent="0.3">
      <c r="A14" s="72" t="s">
        <v>23</v>
      </c>
      <c r="B14" s="72"/>
      <c r="C14" s="72"/>
      <c r="D14" s="73"/>
      <c r="E14" s="49">
        <f t="shared" ref="E14:Q14" si="0">SUM(E15,E21,E29,E36,E43,E51,E61,E68,E75,E81,E84,E91,E96)</f>
        <v>1681406490.7699997</v>
      </c>
      <c r="F14" s="49">
        <f t="shared" si="0"/>
        <v>10472178.92</v>
      </c>
      <c r="G14" s="49">
        <f t="shared" si="0"/>
        <v>8291421.8300000001</v>
      </c>
      <c r="H14" s="49">
        <f t="shared" si="0"/>
        <v>3760706.21</v>
      </c>
      <c r="I14" s="49">
        <f t="shared" si="0"/>
        <v>2859534.4200000004</v>
      </c>
      <c r="J14" s="49">
        <f t="shared" si="0"/>
        <v>2588224119.4200001</v>
      </c>
      <c r="K14" s="52" t="s">
        <v>209</v>
      </c>
      <c r="L14" s="49">
        <f t="shared" si="0"/>
        <v>662789914.74000001</v>
      </c>
      <c r="M14" s="49">
        <f t="shared" si="0"/>
        <v>875968022.03999996</v>
      </c>
      <c r="N14" s="49">
        <f t="shared" si="0"/>
        <v>584822712.88000011</v>
      </c>
      <c r="O14" s="49">
        <f t="shared" si="0"/>
        <v>483221068.65999997</v>
      </c>
      <c r="P14" s="49">
        <f t="shared" si="0"/>
        <v>266394216.09</v>
      </c>
      <c r="Q14" s="49">
        <f t="shared" si="0"/>
        <v>13477758.310000001</v>
      </c>
      <c r="R14" s="17"/>
      <c r="S14" s="17"/>
      <c r="T14" s="30" t="s">
        <v>0</v>
      </c>
    </row>
    <row r="15" spans="1:23" x14ac:dyDescent="0.3">
      <c r="A15" s="5" t="s">
        <v>48</v>
      </c>
      <c r="B15" s="5"/>
      <c r="C15" s="30"/>
      <c r="D15" s="53"/>
      <c r="E15" s="49">
        <f t="shared" ref="E15:Q15" si="1">SUM(E16:E20)</f>
        <v>144802779.46000001</v>
      </c>
      <c r="F15" s="49">
        <f t="shared" si="1"/>
        <v>1450982.58</v>
      </c>
      <c r="G15" s="49">
        <f t="shared" si="1"/>
        <v>622322.03</v>
      </c>
      <c r="H15" s="52" t="s">
        <v>209</v>
      </c>
      <c r="I15" s="49">
        <f t="shared" si="1"/>
        <v>542304.49</v>
      </c>
      <c r="J15" s="49">
        <f t="shared" si="1"/>
        <v>239511689.53999999</v>
      </c>
      <c r="K15" s="52" t="s">
        <v>209</v>
      </c>
      <c r="L15" s="49">
        <f t="shared" si="1"/>
        <v>82190634.769999996</v>
      </c>
      <c r="M15" s="49">
        <f t="shared" si="1"/>
        <v>84482927.359999999</v>
      </c>
      <c r="N15" s="49">
        <f t="shared" si="1"/>
        <v>58530770.420000002</v>
      </c>
      <c r="O15" s="49">
        <f t="shared" si="1"/>
        <v>78171588.170000002</v>
      </c>
      <c r="P15" s="49">
        <f t="shared" si="1"/>
        <v>24361486.5</v>
      </c>
      <c r="Q15" s="49">
        <f t="shared" si="1"/>
        <v>95000</v>
      </c>
      <c r="R15" s="17"/>
      <c r="S15" s="5" t="s">
        <v>70</v>
      </c>
      <c r="T15" s="13"/>
    </row>
    <row r="16" spans="1:23" x14ac:dyDescent="0.3">
      <c r="A16" s="54"/>
      <c r="B16" s="47" t="s">
        <v>71</v>
      </c>
      <c r="C16" s="55"/>
      <c r="D16" s="53"/>
      <c r="E16" s="50">
        <v>28787925.940000001</v>
      </c>
      <c r="F16" s="50">
        <v>436893</v>
      </c>
      <c r="G16" s="50">
        <v>169919.67</v>
      </c>
      <c r="H16" s="51" t="s">
        <v>209</v>
      </c>
      <c r="I16" s="50">
        <v>110690</v>
      </c>
      <c r="J16" s="50">
        <v>38777809.600000001</v>
      </c>
      <c r="K16" s="51" t="s">
        <v>209</v>
      </c>
      <c r="L16" s="50">
        <v>17624288.289999999</v>
      </c>
      <c r="M16" s="50">
        <v>17261496</v>
      </c>
      <c r="N16" s="50">
        <v>10034917.880000001</v>
      </c>
      <c r="O16" s="50">
        <v>8511796.5</v>
      </c>
      <c r="P16" s="50">
        <v>3784344.79</v>
      </c>
      <c r="Q16" s="50">
        <v>25000</v>
      </c>
      <c r="R16" s="17"/>
      <c r="S16" s="17"/>
      <c r="T16" s="47" t="s">
        <v>72</v>
      </c>
    </row>
    <row r="17" spans="1:20" x14ac:dyDescent="0.3">
      <c r="A17" s="54"/>
      <c r="B17" s="48" t="s">
        <v>73</v>
      </c>
      <c r="C17" s="47"/>
      <c r="D17" s="56"/>
      <c r="E17" s="50">
        <v>22191740.68</v>
      </c>
      <c r="F17" s="50">
        <v>194855.5</v>
      </c>
      <c r="G17" s="50">
        <v>51546.98</v>
      </c>
      <c r="H17" s="51" t="s">
        <v>209</v>
      </c>
      <c r="I17" s="50">
        <v>139007.25</v>
      </c>
      <c r="J17" s="50">
        <v>28369974.539999999</v>
      </c>
      <c r="K17" s="51" t="s">
        <v>209</v>
      </c>
      <c r="L17" s="50">
        <v>10329940</v>
      </c>
      <c r="M17" s="50">
        <v>9237685</v>
      </c>
      <c r="N17" s="50">
        <v>6128018.7699999996</v>
      </c>
      <c r="O17" s="50">
        <v>17821956.670000002</v>
      </c>
      <c r="P17" s="50">
        <v>6425459.5300000003</v>
      </c>
      <c r="Q17" s="50">
        <v>25000</v>
      </c>
      <c r="R17" s="17"/>
      <c r="S17" s="17"/>
      <c r="T17" s="47" t="s">
        <v>74</v>
      </c>
    </row>
    <row r="18" spans="1:20" x14ac:dyDescent="0.3">
      <c r="A18" s="9"/>
      <c r="B18" s="47" t="s">
        <v>75</v>
      </c>
      <c r="C18" s="9"/>
      <c r="D18" s="57"/>
      <c r="E18" s="50">
        <v>24609967.5</v>
      </c>
      <c r="F18" s="50">
        <v>4579.4799999999996</v>
      </c>
      <c r="G18" s="50">
        <v>100399.96</v>
      </c>
      <c r="H18" s="51" t="s">
        <v>209</v>
      </c>
      <c r="I18" s="50">
        <v>26100</v>
      </c>
      <c r="J18" s="50">
        <v>35275975.399999999</v>
      </c>
      <c r="K18" s="51" t="s">
        <v>209</v>
      </c>
      <c r="L18" s="50">
        <v>15445611</v>
      </c>
      <c r="M18" s="50">
        <v>13394961.039999999</v>
      </c>
      <c r="N18" s="50">
        <v>8564354.4800000004</v>
      </c>
      <c r="O18" s="50">
        <v>2026900</v>
      </c>
      <c r="P18" s="50">
        <v>3413800</v>
      </c>
      <c r="Q18" s="50">
        <v>20000</v>
      </c>
      <c r="R18" s="17"/>
      <c r="S18" s="17"/>
      <c r="T18" s="47" t="s">
        <v>76</v>
      </c>
    </row>
    <row r="19" spans="1:20" x14ac:dyDescent="0.3">
      <c r="A19" s="54"/>
      <c r="B19" s="9" t="s">
        <v>77</v>
      </c>
      <c r="C19" s="47"/>
      <c r="D19" s="57"/>
      <c r="E19" s="50">
        <v>25714033.809999999</v>
      </c>
      <c r="F19" s="50">
        <v>379982.1</v>
      </c>
      <c r="G19" s="50">
        <v>205937.99</v>
      </c>
      <c r="H19" s="51" t="s">
        <v>209</v>
      </c>
      <c r="I19" s="50">
        <v>48140</v>
      </c>
      <c r="J19" s="50">
        <v>39005016.149999999</v>
      </c>
      <c r="K19" s="51" t="s">
        <v>209</v>
      </c>
      <c r="L19" s="50">
        <v>12577015.48</v>
      </c>
      <c r="M19" s="50">
        <v>14137731.640000001</v>
      </c>
      <c r="N19" s="50">
        <v>11360662.300000001</v>
      </c>
      <c r="O19" s="50">
        <v>9561525</v>
      </c>
      <c r="P19" s="50">
        <v>4320514.95</v>
      </c>
      <c r="Q19" s="50">
        <v>25000</v>
      </c>
      <c r="R19" s="17"/>
      <c r="S19" s="17"/>
      <c r="T19" s="47" t="s">
        <v>78</v>
      </c>
    </row>
    <row r="20" spans="1:20" x14ac:dyDescent="0.3">
      <c r="A20" s="54"/>
      <c r="B20" s="9" t="s">
        <v>79</v>
      </c>
      <c r="C20" s="47"/>
      <c r="D20" s="57"/>
      <c r="E20" s="50">
        <v>43499111.530000001</v>
      </c>
      <c r="F20" s="50">
        <v>434672.5</v>
      </c>
      <c r="G20" s="50">
        <v>94517.43</v>
      </c>
      <c r="H20" s="51" t="s">
        <v>209</v>
      </c>
      <c r="I20" s="50">
        <v>218367.24</v>
      </c>
      <c r="J20" s="50">
        <v>98082913.849999994</v>
      </c>
      <c r="K20" s="51" t="s">
        <v>209</v>
      </c>
      <c r="L20" s="50">
        <v>26213780</v>
      </c>
      <c r="M20" s="50">
        <v>30451053.68</v>
      </c>
      <c r="N20" s="50">
        <v>22442816.989999998</v>
      </c>
      <c r="O20" s="50">
        <v>40249410</v>
      </c>
      <c r="P20" s="50">
        <v>6417367.2300000004</v>
      </c>
      <c r="Q20" s="51" t="s">
        <v>209</v>
      </c>
      <c r="R20" s="17"/>
      <c r="S20" s="17"/>
      <c r="T20" s="47" t="s">
        <v>80</v>
      </c>
    </row>
    <row r="21" spans="1:20" x14ac:dyDescent="0.3">
      <c r="A21" s="3" t="s">
        <v>49</v>
      </c>
      <c r="B21" s="3"/>
      <c r="C21" s="9"/>
      <c r="D21" s="57"/>
      <c r="E21" s="49">
        <f t="shared" ref="E21:Q21" si="2">SUM(E22:E28)</f>
        <v>139586975.78999999</v>
      </c>
      <c r="F21" s="49">
        <f t="shared" si="2"/>
        <v>816391.94</v>
      </c>
      <c r="G21" s="49">
        <f t="shared" si="2"/>
        <v>1375229.13</v>
      </c>
      <c r="H21" s="49">
        <f t="shared" si="2"/>
        <v>2844094</v>
      </c>
      <c r="I21" s="49">
        <f t="shared" si="2"/>
        <v>859027.12</v>
      </c>
      <c r="J21" s="49">
        <f t="shared" si="2"/>
        <v>211784555.63</v>
      </c>
      <c r="K21" s="52" t="s">
        <v>209</v>
      </c>
      <c r="L21" s="49">
        <f t="shared" si="2"/>
        <v>69247373.039999992</v>
      </c>
      <c r="M21" s="49">
        <f t="shared" si="2"/>
        <v>94349098.530000001</v>
      </c>
      <c r="N21" s="49">
        <f t="shared" si="2"/>
        <v>56461294.669999994</v>
      </c>
      <c r="O21" s="49">
        <f t="shared" si="2"/>
        <v>21251281.490000002</v>
      </c>
      <c r="P21" s="49">
        <f t="shared" si="2"/>
        <v>26213838.390000001</v>
      </c>
      <c r="Q21" s="49">
        <f t="shared" si="2"/>
        <v>140000</v>
      </c>
      <c r="R21" s="17"/>
      <c r="S21" s="3" t="s">
        <v>50</v>
      </c>
      <c r="T21" s="13"/>
    </row>
    <row r="22" spans="1:20" x14ac:dyDescent="0.3">
      <c r="A22" s="13"/>
      <c r="B22" s="48" t="s">
        <v>81</v>
      </c>
      <c r="C22" s="9"/>
      <c r="D22" s="57"/>
      <c r="E22" s="50">
        <v>22639128.460000001</v>
      </c>
      <c r="F22" s="50">
        <v>11867.9</v>
      </c>
      <c r="G22" s="50">
        <v>241946.38</v>
      </c>
      <c r="H22" s="51" t="s">
        <v>209</v>
      </c>
      <c r="I22" s="50">
        <v>122380</v>
      </c>
      <c r="J22" s="50">
        <v>38759083.240000002</v>
      </c>
      <c r="K22" s="51" t="s">
        <v>209</v>
      </c>
      <c r="L22" s="50">
        <v>12465539</v>
      </c>
      <c r="M22" s="50">
        <v>15331020</v>
      </c>
      <c r="N22" s="50">
        <v>9716544.6300000008</v>
      </c>
      <c r="O22" s="50">
        <v>7042600</v>
      </c>
      <c r="P22" s="50">
        <v>3687780</v>
      </c>
      <c r="Q22" s="50">
        <v>25000</v>
      </c>
      <c r="R22" s="17"/>
      <c r="S22" s="17"/>
      <c r="T22" s="9" t="s">
        <v>82</v>
      </c>
    </row>
    <row r="23" spans="1:20" x14ac:dyDescent="0.3">
      <c r="A23" s="13"/>
      <c r="B23" s="48" t="s">
        <v>83</v>
      </c>
      <c r="C23" s="9"/>
      <c r="D23" s="57"/>
      <c r="E23" s="50">
        <v>17329855.699999999</v>
      </c>
      <c r="F23" s="50">
        <v>329043</v>
      </c>
      <c r="G23" s="50">
        <v>90908.05</v>
      </c>
      <c r="H23" s="50">
        <v>1563240</v>
      </c>
      <c r="I23" s="50">
        <v>151493</v>
      </c>
      <c r="J23" s="50">
        <v>25196519.469999999</v>
      </c>
      <c r="K23" s="51" t="s">
        <v>209</v>
      </c>
      <c r="L23" s="50">
        <v>11731343</v>
      </c>
      <c r="M23" s="50">
        <v>14867652</v>
      </c>
      <c r="N23" s="50">
        <v>8264932.46</v>
      </c>
      <c r="O23" s="50">
        <v>1855722</v>
      </c>
      <c r="P23" s="50">
        <v>2448000</v>
      </c>
      <c r="Q23" s="50">
        <v>20000</v>
      </c>
      <c r="R23" s="17"/>
      <c r="S23" s="17"/>
      <c r="T23" s="9" t="s">
        <v>84</v>
      </c>
    </row>
    <row r="24" spans="1:20" x14ac:dyDescent="0.3">
      <c r="A24" s="13"/>
      <c r="B24" s="48" t="s">
        <v>85</v>
      </c>
      <c r="C24" s="9"/>
      <c r="D24" s="57"/>
      <c r="E24" s="50">
        <v>23949171.48</v>
      </c>
      <c r="F24" s="50">
        <v>139433</v>
      </c>
      <c r="G24" s="50">
        <v>225220.96</v>
      </c>
      <c r="H24" s="51" t="s">
        <v>209</v>
      </c>
      <c r="I24" s="50">
        <v>134817</v>
      </c>
      <c r="J24" s="50">
        <v>34215801.07</v>
      </c>
      <c r="K24" s="51" t="s">
        <v>209</v>
      </c>
      <c r="L24" s="50">
        <v>10233457</v>
      </c>
      <c r="M24" s="50">
        <v>14946568.08</v>
      </c>
      <c r="N24" s="50">
        <v>9033347.2799999993</v>
      </c>
      <c r="O24" s="50">
        <v>5068430</v>
      </c>
      <c r="P24" s="50">
        <v>6262310.2800000003</v>
      </c>
      <c r="Q24" s="50">
        <v>25000</v>
      </c>
      <c r="R24" s="17"/>
      <c r="S24" s="17"/>
      <c r="T24" s="9" t="s">
        <v>86</v>
      </c>
    </row>
    <row r="25" spans="1:20" x14ac:dyDescent="0.3">
      <c r="A25" s="13"/>
      <c r="B25" s="48" t="s">
        <v>87</v>
      </c>
      <c r="C25" s="9"/>
      <c r="D25" s="57"/>
      <c r="E25" s="50">
        <v>16634962.210000001</v>
      </c>
      <c r="F25" s="50">
        <v>10060</v>
      </c>
      <c r="G25" s="50">
        <v>0</v>
      </c>
      <c r="H25" s="51" t="s">
        <v>209</v>
      </c>
      <c r="I25" s="50">
        <v>252357.12</v>
      </c>
      <c r="J25" s="50">
        <v>20518630.030000001</v>
      </c>
      <c r="K25" s="51" t="s">
        <v>209</v>
      </c>
      <c r="L25" s="50">
        <v>9104279.0399999991</v>
      </c>
      <c r="M25" s="50">
        <v>11204597</v>
      </c>
      <c r="N25" s="50">
        <v>5401092.6500000004</v>
      </c>
      <c r="O25" s="50">
        <v>728139.49</v>
      </c>
      <c r="P25" s="50">
        <v>2912510.94</v>
      </c>
      <c r="Q25" s="50">
        <v>20000</v>
      </c>
      <c r="R25" s="17"/>
      <c r="S25" s="17"/>
      <c r="T25" s="9" t="s">
        <v>88</v>
      </c>
    </row>
    <row r="26" spans="1:20" x14ac:dyDescent="0.3">
      <c r="A26" s="13"/>
      <c r="B26" s="48" t="s">
        <v>89</v>
      </c>
      <c r="C26" s="9"/>
      <c r="D26" s="57"/>
      <c r="E26" s="50">
        <v>24254419.280000001</v>
      </c>
      <c r="F26" s="50">
        <v>165793.34</v>
      </c>
      <c r="G26" s="50">
        <v>340085.73</v>
      </c>
      <c r="H26" s="50">
        <v>1156474</v>
      </c>
      <c r="I26" s="50">
        <v>87170</v>
      </c>
      <c r="J26" s="50">
        <v>47224564.560000002</v>
      </c>
      <c r="K26" s="51" t="s">
        <v>209</v>
      </c>
      <c r="L26" s="50">
        <v>11145854</v>
      </c>
      <c r="M26" s="50">
        <v>14966862</v>
      </c>
      <c r="N26" s="50">
        <v>13551997.369999999</v>
      </c>
      <c r="O26" s="50">
        <v>2881700</v>
      </c>
      <c r="P26" s="50">
        <v>5625797.1699999999</v>
      </c>
      <c r="Q26" s="51" t="s">
        <v>209</v>
      </c>
      <c r="R26" s="17"/>
      <c r="S26" s="17"/>
      <c r="T26" s="9" t="s">
        <v>90</v>
      </c>
    </row>
    <row r="27" spans="1:20" x14ac:dyDescent="0.3">
      <c r="A27" s="13"/>
      <c r="B27" s="48" t="s">
        <v>91</v>
      </c>
      <c r="C27" s="9"/>
      <c r="D27" s="57"/>
      <c r="E27" s="50">
        <v>15711345.699999999</v>
      </c>
      <c r="F27" s="50">
        <v>157360.5</v>
      </c>
      <c r="G27" s="50">
        <v>223593.54</v>
      </c>
      <c r="H27" s="51" t="s">
        <v>209</v>
      </c>
      <c r="I27" s="50">
        <v>55530</v>
      </c>
      <c r="J27" s="50">
        <v>22004594.079999998</v>
      </c>
      <c r="K27" s="51" t="s">
        <v>209</v>
      </c>
      <c r="L27" s="50">
        <v>5960054</v>
      </c>
      <c r="M27" s="50">
        <v>9676064</v>
      </c>
      <c r="N27" s="50">
        <v>4878331.29</v>
      </c>
      <c r="O27" s="50">
        <v>2662500</v>
      </c>
      <c r="P27" s="50">
        <v>1794000</v>
      </c>
      <c r="Q27" s="50">
        <v>25000</v>
      </c>
      <c r="R27" s="17"/>
      <c r="S27" s="17"/>
      <c r="T27" s="9" t="s">
        <v>92</v>
      </c>
    </row>
    <row r="28" spans="1:20" x14ac:dyDescent="0.3">
      <c r="A28" s="13"/>
      <c r="B28" s="48" t="s">
        <v>93</v>
      </c>
      <c r="C28" s="9"/>
      <c r="D28" s="57"/>
      <c r="E28" s="50">
        <v>19068092.960000001</v>
      </c>
      <c r="F28" s="50">
        <v>2834.2</v>
      </c>
      <c r="G28" s="50">
        <v>253474.47</v>
      </c>
      <c r="H28" s="50">
        <v>124380</v>
      </c>
      <c r="I28" s="50">
        <v>55280</v>
      </c>
      <c r="J28" s="50">
        <v>23865363.18</v>
      </c>
      <c r="K28" s="51" t="s">
        <v>209</v>
      </c>
      <c r="L28" s="50">
        <v>8606847</v>
      </c>
      <c r="M28" s="50">
        <v>13356335.449999999</v>
      </c>
      <c r="N28" s="50">
        <v>5615048.9900000002</v>
      </c>
      <c r="O28" s="50">
        <v>1012190</v>
      </c>
      <c r="P28" s="50">
        <v>3483440</v>
      </c>
      <c r="Q28" s="50">
        <v>25000</v>
      </c>
      <c r="R28" s="17"/>
      <c r="S28" s="17"/>
      <c r="T28" s="9" t="s">
        <v>94</v>
      </c>
    </row>
    <row r="29" spans="1:20" x14ac:dyDescent="0.3">
      <c r="A29" s="5" t="s">
        <v>51</v>
      </c>
      <c r="B29" s="5"/>
      <c r="C29" s="30"/>
      <c r="D29" s="53"/>
      <c r="E29" s="49">
        <f t="shared" ref="E29:Q29" si="3">SUM(E30:E35)</f>
        <v>111492640.25999999</v>
      </c>
      <c r="F29" s="49">
        <f t="shared" si="3"/>
        <v>1000399.0700000001</v>
      </c>
      <c r="G29" s="49">
        <f t="shared" si="3"/>
        <v>505784.08999999997</v>
      </c>
      <c r="H29" s="52" t="s">
        <v>209</v>
      </c>
      <c r="I29" s="49">
        <f t="shared" si="3"/>
        <v>5928.89</v>
      </c>
      <c r="J29" s="49">
        <f t="shared" si="3"/>
        <v>214193481.29000002</v>
      </c>
      <c r="K29" s="52" t="s">
        <v>209</v>
      </c>
      <c r="L29" s="49">
        <f t="shared" si="3"/>
        <v>50254309.200000003</v>
      </c>
      <c r="M29" s="49">
        <f t="shared" si="3"/>
        <v>73660430.959999993</v>
      </c>
      <c r="N29" s="49">
        <f t="shared" si="3"/>
        <v>50545897.219999999</v>
      </c>
      <c r="O29" s="49">
        <f t="shared" si="3"/>
        <v>66478655.859999999</v>
      </c>
      <c r="P29" s="49">
        <f t="shared" si="3"/>
        <v>14823300</v>
      </c>
      <c r="Q29" s="49">
        <f t="shared" si="3"/>
        <v>80000</v>
      </c>
      <c r="R29" s="17"/>
      <c r="S29" s="5" t="s">
        <v>52</v>
      </c>
      <c r="T29" s="13"/>
    </row>
    <row r="30" spans="1:20" x14ac:dyDescent="0.3">
      <c r="A30" s="13"/>
      <c r="B30" s="48" t="s">
        <v>51</v>
      </c>
      <c r="C30" s="30"/>
      <c r="D30" s="53"/>
      <c r="E30" s="50">
        <v>15324753.439999999</v>
      </c>
      <c r="F30" s="50">
        <v>11648</v>
      </c>
      <c r="G30" s="50">
        <v>78253.69</v>
      </c>
      <c r="H30" s="51" t="s">
        <v>209</v>
      </c>
      <c r="I30" s="51" t="s">
        <v>209</v>
      </c>
      <c r="J30" s="50">
        <v>61385352.229999997</v>
      </c>
      <c r="K30" s="51" t="s">
        <v>209</v>
      </c>
      <c r="L30" s="50">
        <v>5923122</v>
      </c>
      <c r="M30" s="50">
        <v>8562909.5</v>
      </c>
      <c r="N30" s="50">
        <v>6374139.5099999998</v>
      </c>
      <c r="O30" s="50">
        <v>52499045</v>
      </c>
      <c r="P30" s="50">
        <v>652060</v>
      </c>
      <c r="Q30" s="50">
        <v>20000</v>
      </c>
      <c r="R30" s="17"/>
      <c r="S30" s="17"/>
      <c r="T30" s="9" t="s">
        <v>52</v>
      </c>
    </row>
    <row r="31" spans="1:20" x14ac:dyDescent="0.3">
      <c r="A31" s="13"/>
      <c r="B31" s="48" t="s">
        <v>95</v>
      </c>
      <c r="C31" s="47"/>
      <c r="D31" s="56"/>
      <c r="E31" s="50">
        <v>18568671.530000001</v>
      </c>
      <c r="F31" s="50">
        <v>2994</v>
      </c>
      <c r="G31" s="50">
        <v>66721.56</v>
      </c>
      <c r="H31" s="51" t="s">
        <v>209</v>
      </c>
      <c r="I31" s="51" t="s">
        <v>209</v>
      </c>
      <c r="J31" s="50">
        <v>29485410.600000001</v>
      </c>
      <c r="K31" s="51" t="s">
        <v>209</v>
      </c>
      <c r="L31" s="50">
        <v>1285452.5</v>
      </c>
      <c r="M31" s="50">
        <v>13755544</v>
      </c>
      <c r="N31" s="50">
        <v>10484466.52</v>
      </c>
      <c r="O31" s="50">
        <v>2446980</v>
      </c>
      <c r="P31" s="50">
        <v>2217000</v>
      </c>
      <c r="Q31" s="51" t="s">
        <v>209</v>
      </c>
      <c r="R31" s="17"/>
      <c r="S31" s="17"/>
      <c r="T31" s="9" t="s">
        <v>96</v>
      </c>
    </row>
    <row r="32" spans="1:20" x14ac:dyDescent="0.3">
      <c r="A32" s="13"/>
      <c r="B32" s="48" t="s">
        <v>97</v>
      </c>
      <c r="C32" s="9"/>
      <c r="D32" s="57"/>
      <c r="E32" s="50">
        <v>19219595.640000001</v>
      </c>
      <c r="F32" s="50">
        <v>112137</v>
      </c>
      <c r="G32" s="50">
        <v>93185.58</v>
      </c>
      <c r="H32" s="51" t="s">
        <v>209</v>
      </c>
      <c r="I32" s="50">
        <v>1750</v>
      </c>
      <c r="J32" s="50">
        <v>24704793.510000002</v>
      </c>
      <c r="K32" s="51" t="s">
        <v>209</v>
      </c>
      <c r="L32" s="50">
        <v>10770596.74</v>
      </c>
      <c r="M32" s="50">
        <v>12151224.07</v>
      </c>
      <c r="N32" s="50">
        <v>8508610.6400000006</v>
      </c>
      <c r="O32" s="50">
        <v>2944151.61</v>
      </c>
      <c r="P32" s="50">
        <v>2246240</v>
      </c>
      <c r="Q32" s="50">
        <v>20000</v>
      </c>
      <c r="R32" s="17"/>
      <c r="S32" s="17"/>
      <c r="T32" s="9" t="s">
        <v>98</v>
      </c>
    </row>
    <row r="33" spans="1:20" x14ac:dyDescent="0.3">
      <c r="A33" s="13"/>
      <c r="B33" s="48" t="s">
        <v>99</v>
      </c>
      <c r="C33" s="47"/>
      <c r="D33" s="57"/>
      <c r="E33" s="50">
        <v>20802970.989999998</v>
      </c>
      <c r="F33" s="50">
        <v>69821.67</v>
      </c>
      <c r="G33" s="50">
        <v>90806.15</v>
      </c>
      <c r="H33" s="51" t="s">
        <v>209</v>
      </c>
      <c r="I33" s="51" t="s">
        <v>209</v>
      </c>
      <c r="J33" s="50">
        <v>44399532.149999999</v>
      </c>
      <c r="K33" s="51" t="s">
        <v>209</v>
      </c>
      <c r="L33" s="50">
        <v>12444107.960000001</v>
      </c>
      <c r="M33" s="50">
        <v>15122425.9</v>
      </c>
      <c r="N33" s="50">
        <v>10607841.26</v>
      </c>
      <c r="O33" s="50">
        <v>2237170</v>
      </c>
      <c r="P33" s="50">
        <v>2678000</v>
      </c>
      <c r="Q33" s="51" t="s">
        <v>209</v>
      </c>
      <c r="R33" s="17"/>
      <c r="S33" s="17"/>
      <c r="T33" s="9" t="s">
        <v>100</v>
      </c>
    </row>
    <row r="34" spans="1:20" x14ac:dyDescent="0.3">
      <c r="A34" s="13"/>
      <c r="B34" s="48" t="s">
        <v>101</v>
      </c>
      <c r="C34" s="47"/>
      <c r="D34" s="57"/>
      <c r="E34" s="50">
        <v>18308168.620000001</v>
      </c>
      <c r="F34" s="50">
        <v>692296.15</v>
      </c>
      <c r="G34" s="50">
        <v>86889.63</v>
      </c>
      <c r="H34" s="51" t="s">
        <v>209</v>
      </c>
      <c r="I34" s="50">
        <v>4178.71</v>
      </c>
      <c r="J34" s="50">
        <v>27616763.109999999</v>
      </c>
      <c r="K34" s="51" t="s">
        <v>209</v>
      </c>
      <c r="L34" s="50">
        <v>10108591</v>
      </c>
      <c r="M34" s="50">
        <v>11817931.289999999</v>
      </c>
      <c r="N34" s="50">
        <v>5655769.6699999999</v>
      </c>
      <c r="O34" s="50">
        <v>6188270</v>
      </c>
      <c r="P34" s="50">
        <v>3268000</v>
      </c>
      <c r="Q34" s="50">
        <v>20000</v>
      </c>
      <c r="R34" s="17"/>
      <c r="S34" s="17"/>
      <c r="T34" s="9" t="s">
        <v>102</v>
      </c>
    </row>
    <row r="35" spans="1:20" x14ac:dyDescent="0.3">
      <c r="A35" s="13"/>
      <c r="B35" s="48" t="s">
        <v>103</v>
      </c>
      <c r="C35" s="9"/>
      <c r="D35" s="57"/>
      <c r="E35" s="50">
        <v>19268480.039999999</v>
      </c>
      <c r="F35" s="50">
        <v>111502.25</v>
      </c>
      <c r="G35" s="50">
        <v>89927.48</v>
      </c>
      <c r="H35" s="51" t="s">
        <v>209</v>
      </c>
      <c r="I35" s="50">
        <v>0.18</v>
      </c>
      <c r="J35" s="50">
        <v>26601629.690000001</v>
      </c>
      <c r="K35" s="51" t="s">
        <v>209</v>
      </c>
      <c r="L35" s="50">
        <v>9722439</v>
      </c>
      <c r="M35" s="50">
        <v>12250396.199999999</v>
      </c>
      <c r="N35" s="50">
        <v>8915069.6199999992</v>
      </c>
      <c r="O35" s="50">
        <v>163039.25</v>
      </c>
      <c r="P35" s="50">
        <v>3762000</v>
      </c>
      <c r="Q35" s="50">
        <v>20000</v>
      </c>
      <c r="R35" s="17"/>
      <c r="S35" s="17"/>
      <c r="T35" s="9" t="s">
        <v>104</v>
      </c>
    </row>
    <row r="36" spans="1:20" x14ac:dyDescent="0.3">
      <c r="A36" s="5" t="s">
        <v>53</v>
      </c>
      <c r="B36" s="9"/>
      <c r="C36" s="9"/>
      <c r="D36" s="57"/>
      <c r="E36" s="49">
        <f t="shared" ref="E36:Q36" si="4">SUM(E37:E42)</f>
        <v>116283168.01000001</v>
      </c>
      <c r="F36" s="49">
        <f t="shared" si="4"/>
        <v>1209664.8399999999</v>
      </c>
      <c r="G36" s="49">
        <f t="shared" si="4"/>
        <v>412233.10000000003</v>
      </c>
      <c r="H36" s="52" t="s">
        <v>209</v>
      </c>
      <c r="I36" s="49">
        <f t="shared" si="4"/>
        <v>231934.53</v>
      </c>
      <c r="J36" s="49">
        <f t="shared" si="4"/>
        <v>163726444.10000002</v>
      </c>
      <c r="K36" s="52" t="s">
        <v>209</v>
      </c>
      <c r="L36" s="49">
        <f t="shared" si="4"/>
        <v>51255216</v>
      </c>
      <c r="M36" s="49">
        <f t="shared" si="4"/>
        <v>65059025.329999991</v>
      </c>
      <c r="N36" s="49">
        <f t="shared" si="4"/>
        <v>46272992.170000002</v>
      </c>
      <c r="O36" s="49">
        <f t="shared" si="4"/>
        <v>28302411.5</v>
      </c>
      <c r="P36" s="49">
        <f t="shared" si="4"/>
        <v>35222262.769999996</v>
      </c>
      <c r="Q36" s="49">
        <f t="shared" si="4"/>
        <v>1137251.31</v>
      </c>
      <c r="R36" s="17"/>
      <c r="S36" s="17"/>
      <c r="T36" s="3" t="s">
        <v>54</v>
      </c>
    </row>
    <row r="37" spans="1:20" x14ac:dyDescent="0.3">
      <c r="A37" s="13"/>
      <c r="B37" s="48" t="s">
        <v>53</v>
      </c>
      <c r="C37" s="9"/>
      <c r="D37" s="57"/>
      <c r="E37" s="50">
        <v>18946891.449999999</v>
      </c>
      <c r="F37" s="50">
        <v>178287.25</v>
      </c>
      <c r="G37" s="50">
        <v>58923.35</v>
      </c>
      <c r="H37" s="51" t="s">
        <v>209</v>
      </c>
      <c r="I37" s="50">
        <v>34700</v>
      </c>
      <c r="J37" s="50">
        <v>23985891.440000001</v>
      </c>
      <c r="K37" s="51" t="s">
        <v>209</v>
      </c>
      <c r="L37" s="50">
        <v>9029829</v>
      </c>
      <c r="M37" s="50">
        <v>10731249.18</v>
      </c>
      <c r="N37" s="50">
        <v>7667744.4299999997</v>
      </c>
      <c r="O37" s="50">
        <v>8153510</v>
      </c>
      <c r="P37" s="50">
        <v>1865080</v>
      </c>
      <c r="Q37" s="50">
        <v>20000</v>
      </c>
      <c r="R37" s="17"/>
      <c r="S37" s="17"/>
      <c r="T37" s="9" t="s">
        <v>54</v>
      </c>
    </row>
    <row r="38" spans="1:20" x14ac:dyDescent="0.3">
      <c r="A38" s="13"/>
      <c r="B38" s="48" t="s">
        <v>105</v>
      </c>
      <c r="C38" s="9"/>
      <c r="D38" s="57"/>
      <c r="E38" s="50">
        <v>21189288.010000002</v>
      </c>
      <c r="F38" s="50">
        <v>328855.65000000002</v>
      </c>
      <c r="G38" s="50">
        <v>184077.98</v>
      </c>
      <c r="H38" s="51" t="s">
        <v>209</v>
      </c>
      <c r="I38" s="51" t="s">
        <v>209</v>
      </c>
      <c r="J38" s="50">
        <v>29347851.809999999</v>
      </c>
      <c r="K38" s="51" t="s">
        <v>209</v>
      </c>
      <c r="L38" s="50">
        <v>12601664</v>
      </c>
      <c r="M38" s="50">
        <v>9601944.3800000008</v>
      </c>
      <c r="N38" s="50">
        <v>6923262.2599999998</v>
      </c>
      <c r="O38" s="50">
        <v>5214951.5</v>
      </c>
      <c r="P38" s="50">
        <v>7697079.7599999998</v>
      </c>
      <c r="Q38" s="51" t="s">
        <v>209</v>
      </c>
      <c r="R38" s="17"/>
      <c r="S38" s="17"/>
      <c r="T38" s="9" t="s">
        <v>106</v>
      </c>
    </row>
    <row r="39" spans="1:20" x14ac:dyDescent="0.3">
      <c r="A39" s="13"/>
      <c r="B39" s="48" t="s">
        <v>107</v>
      </c>
      <c r="C39" s="9"/>
      <c r="D39" s="57"/>
      <c r="E39" s="50">
        <v>21430228.399999999</v>
      </c>
      <c r="F39" s="50">
        <v>298482.75</v>
      </c>
      <c r="G39" s="50">
        <v>70953.460000000006</v>
      </c>
      <c r="H39" s="51" t="s">
        <v>209</v>
      </c>
      <c r="I39" s="50">
        <v>35090</v>
      </c>
      <c r="J39" s="50">
        <v>34080968.119999997</v>
      </c>
      <c r="K39" s="51" t="s">
        <v>209</v>
      </c>
      <c r="L39" s="58">
        <v>13493635</v>
      </c>
      <c r="M39" s="50">
        <v>14963768.52</v>
      </c>
      <c r="N39" s="50">
        <v>6333997.1699999999</v>
      </c>
      <c r="O39" s="50">
        <v>5279400</v>
      </c>
      <c r="P39" s="50">
        <v>3767000</v>
      </c>
      <c r="Q39" s="50">
        <v>20000</v>
      </c>
      <c r="R39" s="17"/>
      <c r="S39" s="17"/>
      <c r="T39" s="9" t="s">
        <v>108</v>
      </c>
    </row>
    <row r="40" spans="1:20" x14ac:dyDescent="0.3">
      <c r="A40" s="13"/>
      <c r="B40" s="48" t="s">
        <v>109</v>
      </c>
      <c r="C40" s="9"/>
      <c r="D40" s="57"/>
      <c r="E40" s="50">
        <v>15912325.300000001</v>
      </c>
      <c r="F40" s="50">
        <v>136890</v>
      </c>
      <c r="G40" s="50">
        <v>30115.31</v>
      </c>
      <c r="H40" s="51" t="s">
        <v>209</v>
      </c>
      <c r="I40" s="50">
        <v>37800</v>
      </c>
      <c r="J40" s="50">
        <v>20840410.960000001</v>
      </c>
      <c r="K40" s="51" t="s">
        <v>209</v>
      </c>
      <c r="L40" s="50">
        <v>7689168</v>
      </c>
      <c r="M40" s="50">
        <v>10611999.16</v>
      </c>
      <c r="N40" s="50">
        <v>6381681.9500000002</v>
      </c>
      <c r="O40" s="50">
        <v>8360850</v>
      </c>
      <c r="P40" s="50">
        <v>2265704.4500000002</v>
      </c>
      <c r="Q40" s="50">
        <v>90000</v>
      </c>
      <c r="R40" s="17"/>
      <c r="S40" s="17"/>
      <c r="T40" s="9" t="s">
        <v>110</v>
      </c>
    </row>
    <row r="41" spans="1:20" x14ac:dyDescent="0.3">
      <c r="A41" s="13"/>
      <c r="B41" s="48" t="s">
        <v>111</v>
      </c>
      <c r="C41" s="9"/>
      <c r="D41" s="57"/>
      <c r="E41" s="50">
        <v>16112685.98</v>
      </c>
      <c r="F41" s="50">
        <v>135512</v>
      </c>
      <c r="G41" s="50">
        <v>68163</v>
      </c>
      <c r="H41" s="51" t="s">
        <v>209</v>
      </c>
      <c r="I41" s="51" t="s">
        <v>209</v>
      </c>
      <c r="J41" s="50">
        <v>22261119.66</v>
      </c>
      <c r="K41" s="51" t="s">
        <v>209</v>
      </c>
      <c r="L41" s="50">
        <v>7436411</v>
      </c>
      <c r="M41" s="50">
        <v>8518115.5099999998</v>
      </c>
      <c r="N41" s="50">
        <v>9509179.0800000001</v>
      </c>
      <c r="O41" s="50">
        <v>1293700</v>
      </c>
      <c r="P41" s="50">
        <v>2094400</v>
      </c>
      <c r="Q41" s="51" t="s">
        <v>209</v>
      </c>
      <c r="R41" s="17"/>
      <c r="S41" s="17"/>
      <c r="T41" s="9" t="s">
        <v>112</v>
      </c>
    </row>
    <row r="42" spans="1:20" x14ac:dyDescent="0.3">
      <c r="A42" s="54"/>
      <c r="B42" s="48" t="s">
        <v>113</v>
      </c>
      <c r="C42" s="9"/>
      <c r="D42" s="9"/>
      <c r="E42" s="50">
        <v>22691748.870000001</v>
      </c>
      <c r="F42" s="50">
        <v>131637.19</v>
      </c>
      <c r="G42" s="51" t="s">
        <v>209</v>
      </c>
      <c r="H42" s="51" t="s">
        <v>209</v>
      </c>
      <c r="I42" s="50">
        <v>124344.53</v>
      </c>
      <c r="J42" s="50">
        <v>33210202.109999999</v>
      </c>
      <c r="K42" s="51" t="s">
        <v>209</v>
      </c>
      <c r="L42" s="50">
        <v>1004509</v>
      </c>
      <c r="M42" s="50">
        <v>10631948.58</v>
      </c>
      <c r="N42" s="50">
        <v>9457127.2799999993</v>
      </c>
      <c r="O42" s="51" t="s">
        <v>209</v>
      </c>
      <c r="P42" s="50">
        <v>17532998.559999999</v>
      </c>
      <c r="Q42" s="50">
        <v>1007251.31</v>
      </c>
      <c r="R42" s="17"/>
      <c r="S42" s="17"/>
      <c r="T42" s="47" t="s">
        <v>114</v>
      </c>
    </row>
    <row r="43" spans="1:20" x14ac:dyDescent="0.3">
      <c r="A43" s="64" t="s">
        <v>55</v>
      </c>
      <c r="B43" s="64"/>
      <c r="C43" s="64"/>
      <c r="D43" s="65"/>
      <c r="E43" s="49">
        <f t="shared" ref="E43:P43" si="5">SUM(E44:E50)</f>
        <v>177026852.83000001</v>
      </c>
      <c r="F43" s="49">
        <f t="shared" si="5"/>
        <v>1769024.72</v>
      </c>
      <c r="G43" s="49">
        <f t="shared" si="5"/>
        <v>667640.66999999993</v>
      </c>
      <c r="H43" s="49">
        <f t="shared" si="5"/>
        <v>146228.21</v>
      </c>
      <c r="I43" s="49">
        <f t="shared" si="5"/>
        <v>106055.96</v>
      </c>
      <c r="J43" s="49">
        <f t="shared" si="5"/>
        <v>283074341.30000001</v>
      </c>
      <c r="K43" s="52" t="s">
        <v>209</v>
      </c>
      <c r="L43" s="49">
        <f t="shared" si="5"/>
        <v>82294963.50999999</v>
      </c>
      <c r="M43" s="49">
        <f t="shared" si="5"/>
        <v>87830105.839999989</v>
      </c>
      <c r="N43" s="49">
        <f t="shared" si="5"/>
        <v>65784440.820000008</v>
      </c>
      <c r="O43" s="49">
        <f t="shared" si="5"/>
        <v>56186540.609999999</v>
      </c>
      <c r="P43" s="49">
        <f t="shared" si="5"/>
        <v>28031276.91</v>
      </c>
      <c r="Q43" s="52" t="s">
        <v>209</v>
      </c>
      <c r="R43" s="17"/>
      <c r="S43" s="59" t="s">
        <v>56</v>
      </c>
      <c r="T43" s="13"/>
    </row>
    <row r="44" spans="1:20" x14ac:dyDescent="0.3">
      <c r="A44" s="13"/>
      <c r="B44" s="48" t="s">
        <v>115</v>
      </c>
      <c r="C44" s="30"/>
      <c r="D44" s="53"/>
      <c r="E44" s="50">
        <v>28585816.969999999</v>
      </c>
      <c r="F44" s="50">
        <v>155752</v>
      </c>
      <c r="G44" s="51" t="s">
        <v>209</v>
      </c>
      <c r="H44" s="50">
        <v>146228.21</v>
      </c>
      <c r="I44" s="50">
        <v>1880</v>
      </c>
      <c r="J44" s="50">
        <v>46097205.109999999</v>
      </c>
      <c r="K44" s="51" t="s">
        <v>209</v>
      </c>
      <c r="L44" s="50">
        <v>16273712.279999999</v>
      </c>
      <c r="M44" s="50">
        <v>18216629.289999999</v>
      </c>
      <c r="N44" s="50">
        <v>10275542.65</v>
      </c>
      <c r="O44" s="50">
        <v>9535820.6099999994</v>
      </c>
      <c r="P44" s="50">
        <v>2517296.91</v>
      </c>
      <c r="Q44" s="51" t="s">
        <v>209</v>
      </c>
      <c r="R44" s="17"/>
      <c r="S44" s="17"/>
      <c r="T44" s="48" t="s">
        <v>116</v>
      </c>
    </row>
    <row r="45" spans="1:20" x14ac:dyDescent="0.3">
      <c r="A45" s="13"/>
      <c r="B45" s="48" t="s">
        <v>117</v>
      </c>
      <c r="C45" s="30"/>
      <c r="D45" s="53"/>
      <c r="E45" s="50">
        <v>20321283.140000001</v>
      </c>
      <c r="F45" s="50">
        <v>480522.03</v>
      </c>
      <c r="G45" s="50">
        <v>82385.509999999995</v>
      </c>
      <c r="H45" s="51" t="s">
        <v>209</v>
      </c>
      <c r="I45" s="50">
        <v>36116</v>
      </c>
      <c r="J45" s="50">
        <v>40730655.82</v>
      </c>
      <c r="K45" s="51" t="s">
        <v>209</v>
      </c>
      <c r="L45" s="50">
        <v>12581880.23</v>
      </c>
      <c r="M45" s="50">
        <v>12679597.84</v>
      </c>
      <c r="N45" s="50">
        <v>6903294</v>
      </c>
      <c r="O45" s="50">
        <v>19725200</v>
      </c>
      <c r="P45" s="50">
        <v>2365120</v>
      </c>
      <c r="Q45" s="51" t="s">
        <v>209</v>
      </c>
      <c r="R45" s="17"/>
      <c r="S45" s="17"/>
      <c r="T45" s="48" t="s">
        <v>118</v>
      </c>
    </row>
    <row r="46" spans="1:20" x14ac:dyDescent="0.3">
      <c r="A46" s="13"/>
      <c r="B46" s="48" t="s">
        <v>119</v>
      </c>
      <c r="C46" s="55"/>
      <c r="D46" s="56"/>
      <c r="E46" s="50">
        <v>32631004.600000001</v>
      </c>
      <c r="F46" s="50">
        <v>663531.43999999994</v>
      </c>
      <c r="G46" s="51" t="s">
        <v>209</v>
      </c>
      <c r="H46" s="51" t="s">
        <v>209</v>
      </c>
      <c r="I46" s="50">
        <v>890.94</v>
      </c>
      <c r="J46" s="50">
        <v>51033300.439999998</v>
      </c>
      <c r="K46" s="51" t="s">
        <v>209</v>
      </c>
      <c r="L46" s="50">
        <v>2481871</v>
      </c>
      <c r="M46" s="50">
        <v>15208644.07</v>
      </c>
      <c r="N46" s="50">
        <v>13102501.789999999</v>
      </c>
      <c r="O46" s="50">
        <v>3539020</v>
      </c>
      <c r="P46" s="50">
        <v>6217460</v>
      </c>
      <c r="Q46" s="51" t="s">
        <v>209</v>
      </c>
      <c r="R46" s="17"/>
      <c r="S46" s="17"/>
      <c r="T46" s="48" t="s">
        <v>120</v>
      </c>
    </row>
    <row r="47" spans="1:20" x14ac:dyDescent="0.3">
      <c r="A47" s="13"/>
      <c r="B47" s="48" t="s">
        <v>121</v>
      </c>
      <c r="C47" s="9"/>
      <c r="D47" s="57"/>
      <c r="E47" s="50">
        <v>30598054.02</v>
      </c>
      <c r="F47" s="50">
        <v>91630</v>
      </c>
      <c r="G47" s="50">
        <v>290157.24</v>
      </c>
      <c r="H47" s="51" t="s">
        <v>209</v>
      </c>
      <c r="I47" s="50">
        <v>65790</v>
      </c>
      <c r="J47" s="50">
        <v>47816710.719999999</v>
      </c>
      <c r="K47" s="51" t="s">
        <v>209</v>
      </c>
      <c r="L47" s="50">
        <v>18132460</v>
      </c>
      <c r="M47" s="50">
        <v>10629147</v>
      </c>
      <c r="N47" s="50">
        <v>6995855.2300000004</v>
      </c>
      <c r="O47" s="50">
        <v>2158000</v>
      </c>
      <c r="P47" s="50">
        <v>6385840</v>
      </c>
      <c r="Q47" s="51" t="s">
        <v>209</v>
      </c>
      <c r="R47" s="17"/>
      <c r="S47" s="17"/>
      <c r="T47" s="48" t="s">
        <v>122</v>
      </c>
    </row>
    <row r="48" spans="1:20" x14ac:dyDescent="0.3">
      <c r="A48" s="13"/>
      <c r="B48" s="48" t="s">
        <v>123</v>
      </c>
      <c r="C48" s="9"/>
      <c r="D48" s="57"/>
      <c r="E48" s="50">
        <v>24862223.68</v>
      </c>
      <c r="F48" s="50">
        <v>111552</v>
      </c>
      <c r="G48" s="50">
        <v>119150.26</v>
      </c>
      <c r="H48" s="51" t="s">
        <v>209</v>
      </c>
      <c r="I48" s="50">
        <v>325.02</v>
      </c>
      <c r="J48" s="50">
        <v>45780084.659999996</v>
      </c>
      <c r="K48" s="51" t="s">
        <v>209</v>
      </c>
      <c r="L48" s="50">
        <v>12508278</v>
      </c>
      <c r="M48" s="50">
        <v>14177377.93</v>
      </c>
      <c r="N48" s="50">
        <v>11139581.699999999</v>
      </c>
      <c r="O48" s="50">
        <v>17448550</v>
      </c>
      <c r="P48" s="50">
        <v>4347960</v>
      </c>
      <c r="Q48" s="51" t="s">
        <v>209</v>
      </c>
      <c r="R48" s="17"/>
      <c r="S48" s="17"/>
      <c r="T48" s="48" t="s">
        <v>124</v>
      </c>
    </row>
    <row r="49" spans="1:20" x14ac:dyDescent="0.3">
      <c r="A49" s="13"/>
      <c r="B49" s="48" t="s">
        <v>125</v>
      </c>
      <c r="C49" s="9"/>
      <c r="D49" s="57"/>
      <c r="E49" s="50">
        <v>25328172.329999998</v>
      </c>
      <c r="F49" s="50">
        <v>172946</v>
      </c>
      <c r="G49" s="50">
        <v>102096.72</v>
      </c>
      <c r="H49" s="51" t="s">
        <v>209</v>
      </c>
      <c r="I49" s="51" t="s">
        <v>209</v>
      </c>
      <c r="J49" s="50">
        <v>37181922.049999997</v>
      </c>
      <c r="K49" s="51" t="s">
        <v>209</v>
      </c>
      <c r="L49" s="50">
        <v>13893544</v>
      </c>
      <c r="M49" s="50">
        <v>10811862.289999999</v>
      </c>
      <c r="N49" s="50">
        <v>12630499.68</v>
      </c>
      <c r="O49" s="50">
        <v>3640150</v>
      </c>
      <c r="P49" s="50">
        <v>4775600</v>
      </c>
      <c r="Q49" s="51" t="s">
        <v>209</v>
      </c>
      <c r="R49" s="17"/>
      <c r="S49" s="17"/>
      <c r="T49" s="48" t="s">
        <v>126</v>
      </c>
    </row>
    <row r="50" spans="1:20" x14ac:dyDescent="0.3">
      <c r="A50" s="13"/>
      <c r="B50" s="48" t="s">
        <v>127</v>
      </c>
      <c r="C50" s="9"/>
      <c r="D50" s="57"/>
      <c r="E50" s="50">
        <v>14700298.09</v>
      </c>
      <c r="F50" s="50">
        <v>93091.25</v>
      </c>
      <c r="G50" s="50">
        <v>73850.94</v>
      </c>
      <c r="H50" s="51" t="s">
        <v>209</v>
      </c>
      <c r="I50" s="50">
        <v>1054</v>
      </c>
      <c r="J50" s="50">
        <v>14434462.5</v>
      </c>
      <c r="K50" s="51" t="s">
        <v>209</v>
      </c>
      <c r="L50" s="50">
        <v>6423218</v>
      </c>
      <c r="M50" s="50">
        <v>6106847.4199999999</v>
      </c>
      <c r="N50" s="50">
        <v>4737165.7699999996</v>
      </c>
      <c r="O50" s="50">
        <v>139800</v>
      </c>
      <c r="P50" s="50">
        <v>1422000</v>
      </c>
      <c r="Q50" s="51" t="s">
        <v>209</v>
      </c>
      <c r="R50" s="17"/>
      <c r="S50" s="17"/>
      <c r="T50" s="48" t="s">
        <v>128</v>
      </c>
    </row>
    <row r="51" spans="1:20" x14ac:dyDescent="0.3">
      <c r="A51" s="5" t="s">
        <v>57</v>
      </c>
      <c r="B51" s="9"/>
      <c r="C51" s="47"/>
      <c r="D51" s="57"/>
      <c r="E51" s="49">
        <f t="shared" ref="E51:Q51" si="6">SUM(E52:E60)</f>
        <v>361081302.92999995</v>
      </c>
      <c r="F51" s="49">
        <f t="shared" si="6"/>
        <v>1220190.25</v>
      </c>
      <c r="G51" s="49">
        <f t="shared" si="6"/>
        <v>927770.06</v>
      </c>
      <c r="H51" s="52" t="s">
        <v>209</v>
      </c>
      <c r="I51" s="49">
        <f t="shared" si="6"/>
        <v>437243.99000000005</v>
      </c>
      <c r="J51" s="49">
        <f t="shared" si="6"/>
        <v>301062425.13999999</v>
      </c>
      <c r="K51" s="52" t="s">
        <v>209</v>
      </c>
      <c r="L51" s="49">
        <f t="shared" si="6"/>
        <v>79554886.299999997</v>
      </c>
      <c r="M51" s="49">
        <f t="shared" si="6"/>
        <v>86521752.459999993</v>
      </c>
      <c r="N51" s="49">
        <f t="shared" si="6"/>
        <v>65827083.579999998</v>
      </c>
      <c r="O51" s="49">
        <f t="shared" si="6"/>
        <v>55412227.509999998</v>
      </c>
      <c r="P51" s="49">
        <f t="shared" si="6"/>
        <v>27318321.299999997</v>
      </c>
      <c r="Q51" s="49">
        <f t="shared" si="6"/>
        <v>228515</v>
      </c>
      <c r="R51" s="17"/>
      <c r="S51" s="5" t="s">
        <v>58</v>
      </c>
      <c r="T51" s="13"/>
    </row>
    <row r="52" spans="1:20" x14ac:dyDescent="0.3">
      <c r="A52" s="13"/>
      <c r="B52" s="48" t="s">
        <v>57</v>
      </c>
      <c r="C52" s="9"/>
      <c r="D52" s="57"/>
      <c r="E52" s="50">
        <v>23264188.899999999</v>
      </c>
      <c r="F52" s="50">
        <v>299843.25</v>
      </c>
      <c r="G52" s="50">
        <v>211938.33</v>
      </c>
      <c r="H52" s="51" t="s">
        <v>209</v>
      </c>
      <c r="I52" s="50">
        <v>56815</v>
      </c>
      <c r="J52" s="50">
        <v>57429957.479999997</v>
      </c>
      <c r="K52" s="51" t="s">
        <v>209</v>
      </c>
      <c r="L52" s="50">
        <v>13109788.279999999</v>
      </c>
      <c r="M52" s="50">
        <v>12338743.859999999</v>
      </c>
      <c r="N52" s="50">
        <v>8694462.8699999992</v>
      </c>
      <c r="O52" s="50">
        <v>3404620</v>
      </c>
      <c r="P52" s="50">
        <v>4043103.15</v>
      </c>
      <c r="Q52" s="51" t="s">
        <v>209</v>
      </c>
      <c r="R52" s="17"/>
      <c r="S52" s="17"/>
      <c r="T52" s="48" t="s">
        <v>58</v>
      </c>
    </row>
    <row r="53" spans="1:20" x14ac:dyDescent="0.3">
      <c r="A53" s="13"/>
      <c r="B53" s="48" t="s">
        <v>129</v>
      </c>
      <c r="C53" s="9"/>
      <c r="D53" s="57"/>
      <c r="E53" s="50">
        <v>16168583.67</v>
      </c>
      <c r="F53" s="50">
        <v>1130</v>
      </c>
      <c r="G53" s="51" t="s">
        <v>209</v>
      </c>
      <c r="H53" s="51" t="s">
        <v>209</v>
      </c>
      <c r="I53" s="50">
        <v>82636.69</v>
      </c>
      <c r="J53" s="50">
        <v>14503860.27</v>
      </c>
      <c r="K53" s="51" t="s">
        <v>209</v>
      </c>
      <c r="L53" s="50">
        <v>6797985</v>
      </c>
      <c r="M53" s="50">
        <v>7373275.1600000001</v>
      </c>
      <c r="N53" s="50">
        <v>3093581.34</v>
      </c>
      <c r="O53" s="50">
        <v>2105340</v>
      </c>
      <c r="P53" s="50">
        <v>1947620</v>
      </c>
      <c r="Q53" s="50">
        <v>20000</v>
      </c>
      <c r="R53" s="17"/>
      <c r="S53" s="17"/>
      <c r="T53" s="48" t="s">
        <v>130</v>
      </c>
    </row>
    <row r="54" spans="1:20" x14ac:dyDescent="0.3">
      <c r="A54" s="13"/>
      <c r="B54" s="48" t="s">
        <v>131</v>
      </c>
      <c r="C54" s="9"/>
      <c r="D54" s="57"/>
      <c r="E54" s="50">
        <v>18238169.870000001</v>
      </c>
      <c r="F54" s="50">
        <v>239926.5</v>
      </c>
      <c r="G54" s="50">
        <v>155937.24</v>
      </c>
      <c r="H54" s="51" t="s">
        <v>209</v>
      </c>
      <c r="I54" s="50">
        <v>10</v>
      </c>
      <c r="J54" s="50">
        <v>31788826.280000001</v>
      </c>
      <c r="K54" s="51" t="s">
        <v>209</v>
      </c>
      <c r="L54" s="50">
        <v>8145789</v>
      </c>
      <c r="M54" s="50">
        <v>9503602</v>
      </c>
      <c r="N54" s="50">
        <v>7985725.46</v>
      </c>
      <c r="O54" s="50">
        <v>6695120</v>
      </c>
      <c r="P54" s="50">
        <v>3753420</v>
      </c>
      <c r="Q54" s="51" t="s">
        <v>209</v>
      </c>
      <c r="R54" s="17"/>
      <c r="S54" s="17"/>
      <c r="T54" s="48" t="s">
        <v>132</v>
      </c>
    </row>
    <row r="55" spans="1:20" x14ac:dyDescent="0.3">
      <c r="A55" s="13"/>
      <c r="B55" s="48" t="s">
        <v>133</v>
      </c>
      <c r="C55" s="9"/>
      <c r="D55" s="57"/>
      <c r="E55" s="50">
        <v>18438641.359999999</v>
      </c>
      <c r="F55" s="50">
        <v>78579.3</v>
      </c>
      <c r="G55" s="50">
        <v>103721.07</v>
      </c>
      <c r="H55" s="51" t="s">
        <v>209</v>
      </c>
      <c r="I55" s="50">
        <v>90</v>
      </c>
      <c r="J55" s="50">
        <v>21398020.109999999</v>
      </c>
      <c r="K55" s="51" t="s">
        <v>209</v>
      </c>
      <c r="L55" s="50">
        <v>8709749.5800000001</v>
      </c>
      <c r="M55" s="50">
        <v>9897615</v>
      </c>
      <c r="N55" s="50">
        <v>6803848.04</v>
      </c>
      <c r="O55" s="50">
        <v>993300</v>
      </c>
      <c r="P55" s="50">
        <v>2186580</v>
      </c>
      <c r="Q55" s="50">
        <v>49000</v>
      </c>
      <c r="R55" s="17"/>
      <c r="S55" s="17"/>
      <c r="T55" s="48" t="s">
        <v>134</v>
      </c>
    </row>
    <row r="56" spans="1:20" x14ac:dyDescent="0.3">
      <c r="A56" s="13"/>
      <c r="B56" s="48" t="s">
        <v>135</v>
      </c>
      <c r="C56" s="9"/>
      <c r="D56" s="57"/>
      <c r="E56" s="50">
        <v>18888446.559999999</v>
      </c>
      <c r="F56" s="50">
        <v>102055.45</v>
      </c>
      <c r="G56" s="50">
        <v>59309.59</v>
      </c>
      <c r="H56" s="51" t="s">
        <v>209</v>
      </c>
      <c r="I56" s="50">
        <v>448.2</v>
      </c>
      <c r="J56" s="50">
        <v>34332618.380000003</v>
      </c>
      <c r="K56" s="51" t="s">
        <v>209</v>
      </c>
      <c r="L56" s="50">
        <v>9104476</v>
      </c>
      <c r="M56" s="50">
        <v>10142995</v>
      </c>
      <c r="N56" s="50">
        <v>7893361.2199999997</v>
      </c>
      <c r="O56" s="50">
        <v>5851097.5099999998</v>
      </c>
      <c r="P56" s="50">
        <v>2695350</v>
      </c>
      <c r="Q56" s="50">
        <v>20000</v>
      </c>
      <c r="R56" s="17"/>
      <c r="S56" s="17"/>
      <c r="T56" s="48" t="s">
        <v>136</v>
      </c>
    </row>
    <row r="57" spans="1:20" x14ac:dyDescent="0.3">
      <c r="A57" s="13"/>
      <c r="B57" s="48" t="s">
        <v>137</v>
      </c>
      <c r="C57" s="9"/>
      <c r="D57" s="57"/>
      <c r="E57" s="50">
        <v>24007152.18</v>
      </c>
      <c r="F57" s="50">
        <v>331773.95</v>
      </c>
      <c r="G57" s="50">
        <v>260227.33</v>
      </c>
      <c r="H57" s="51" t="s">
        <v>209</v>
      </c>
      <c r="I57" s="50">
        <v>174131.64</v>
      </c>
      <c r="J57" s="50">
        <v>51617314</v>
      </c>
      <c r="K57" s="51" t="s">
        <v>209</v>
      </c>
      <c r="L57" s="50">
        <v>11152163</v>
      </c>
      <c r="M57" s="50">
        <v>11495311</v>
      </c>
      <c r="N57" s="50">
        <v>10799847.210000001</v>
      </c>
      <c r="O57" s="50">
        <v>23140600</v>
      </c>
      <c r="P57" s="50">
        <v>3530200</v>
      </c>
      <c r="Q57" s="50">
        <v>119515</v>
      </c>
      <c r="R57" s="17"/>
      <c r="S57" s="17"/>
      <c r="T57" s="48" t="s">
        <v>138</v>
      </c>
    </row>
    <row r="58" spans="1:20" x14ac:dyDescent="0.3">
      <c r="A58" s="13"/>
      <c r="B58" s="48" t="s">
        <v>139</v>
      </c>
      <c r="C58" s="9"/>
      <c r="D58" s="57"/>
      <c r="E58" s="50">
        <v>16974285.57</v>
      </c>
      <c r="F58" s="50">
        <v>1841.55</v>
      </c>
      <c r="G58" s="50">
        <v>33376.69</v>
      </c>
      <c r="H58" s="51" t="s">
        <v>209</v>
      </c>
      <c r="I58" s="50">
        <v>114362.46</v>
      </c>
      <c r="J58" s="50">
        <v>31769285.68</v>
      </c>
      <c r="K58" s="51" t="s">
        <v>209</v>
      </c>
      <c r="L58" s="50">
        <v>7331200.4400000004</v>
      </c>
      <c r="M58" s="50">
        <v>7331200.4400000004</v>
      </c>
      <c r="N58" s="50">
        <v>8424308.4900000002</v>
      </c>
      <c r="O58" s="50">
        <v>2646000</v>
      </c>
      <c r="P58" s="50">
        <v>2274808.15</v>
      </c>
      <c r="Q58" s="50">
        <v>20000</v>
      </c>
      <c r="R58" s="17"/>
      <c r="S58" s="17"/>
      <c r="T58" s="48" t="s">
        <v>140</v>
      </c>
    </row>
    <row r="59" spans="1:20" x14ac:dyDescent="0.3">
      <c r="A59" s="13"/>
      <c r="B59" s="48" t="s">
        <v>141</v>
      </c>
      <c r="C59" s="9"/>
      <c r="D59" s="57"/>
      <c r="E59" s="50">
        <v>18681825.5</v>
      </c>
      <c r="F59" s="50">
        <v>163634</v>
      </c>
      <c r="G59" s="50">
        <v>53712</v>
      </c>
      <c r="H59" s="51" t="s">
        <v>209</v>
      </c>
      <c r="I59" s="50">
        <v>8750</v>
      </c>
      <c r="J59" s="50">
        <v>19466559.449999999</v>
      </c>
      <c r="K59" s="51" t="s">
        <v>209</v>
      </c>
      <c r="L59" s="50">
        <v>7264995</v>
      </c>
      <c r="M59" s="50">
        <v>7795139</v>
      </c>
      <c r="N59" s="50">
        <v>6798296.9000000004</v>
      </c>
      <c r="O59" s="50">
        <v>473750</v>
      </c>
      <c r="P59" s="50">
        <v>3201240</v>
      </c>
      <c r="Q59" s="51" t="s">
        <v>209</v>
      </c>
      <c r="R59" s="17"/>
      <c r="S59" s="17"/>
      <c r="T59" s="48" t="s">
        <v>142</v>
      </c>
    </row>
    <row r="60" spans="1:20" x14ac:dyDescent="0.3">
      <c r="A60" s="13"/>
      <c r="B60" s="48" t="s">
        <v>143</v>
      </c>
      <c r="C60" s="9"/>
      <c r="D60" s="57"/>
      <c r="E60" s="50">
        <v>206420009.31999999</v>
      </c>
      <c r="F60" s="50">
        <v>1406.25</v>
      </c>
      <c r="G60" s="50">
        <v>49547.81</v>
      </c>
      <c r="H60" s="51" t="s">
        <v>209</v>
      </c>
      <c r="I60" s="51" t="s">
        <v>209</v>
      </c>
      <c r="J60" s="50">
        <v>38755983.490000002</v>
      </c>
      <c r="K60" s="51" t="s">
        <v>209</v>
      </c>
      <c r="L60" s="50">
        <v>7938740</v>
      </c>
      <c r="M60" s="50">
        <v>10643871</v>
      </c>
      <c r="N60" s="50">
        <v>5333652.05</v>
      </c>
      <c r="O60" s="50">
        <v>10102400</v>
      </c>
      <c r="P60" s="50">
        <v>3686000</v>
      </c>
      <c r="Q60" s="51" t="s">
        <v>209</v>
      </c>
      <c r="R60" s="17"/>
      <c r="S60" s="17"/>
      <c r="T60" s="48" t="s">
        <v>144</v>
      </c>
    </row>
    <row r="61" spans="1:20" x14ac:dyDescent="0.3">
      <c r="A61" s="64" t="s">
        <v>59</v>
      </c>
      <c r="B61" s="64"/>
      <c r="C61" s="64"/>
      <c r="D61" s="65"/>
      <c r="E61" s="49">
        <f t="shared" ref="E61:Q61" si="7">SUM(E62:E67)</f>
        <v>104127200.96000001</v>
      </c>
      <c r="F61" s="49">
        <f t="shared" si="7"/>
        <v>141362.44</v>
      </c>
      <c r="G61" s="49">
        <f t="shared" si="7"/>
        <v>216919.86000000002</v>
      </c>
      <c r="H61" s="49">
        <f t="shared" si="7"/>
        <v>30</v>
      </c>
      <c r="I61" s="49">
        <f t="shared" si="7"/>
        <v>6881.72</v>
      </c>
      <c r="J61" s="49">
        <f t="shared" si="7"/>
        <v>170992024.80000001</v>
      </c>
      <c r="K61" s="52" t="s">
        <v>209</v>
      </c>
      <c r="L61" s="49">
        <f t="shared" si="7"/>
        <v>38918424</v>
      </c>
      <c r="M61" s="49">
        <f t="shared" si="7"/>
        <v>70447962.710000008</v>
      </c>
      <c r="N61" s="49">
        <f t="shared" si="7"/>
        <v>35998822.489999995</v>
      </c>
      <c r="O61" s="49">
        <f t="shared" si="7"/>
        <v>18350810.449999999</v>
      </c>
      <c r="P61" s="49">
        <f t="shared" si="7"/>
        <v>9397196.6699999999</v>
      </c>
      <c r="Q61" s="49">
        <f t="shared" si="7"/>
        <v>60000</v>
      </c>
      <c r="R61" s="17"/>
      <c r="S61" s="5" t="s">
        <v>60</v>
      </c>
      <c r="T61" s="13"/>
    </row>
    <row r="62" spans="1:20" x14ac:dyDescent="0.3">
      <c r="A62" s="13"/>
      <c r="B62" s="48" t="s">
        <v>145</v>
      </c>
      <c r="C62" s="30"/>
      <c r="D62" s="53"/>
      <c r="E62" s="50">
        <v>16790656.460000001</v>
      </c>
      <c r="F62" s="50">
        <v>9945</v>
      </c>
      <c r="G62" s="50">
        <v>42179.68</v>
      </c>
      <c r="H62" s="50">
        <v>30</v>
      </c>
      <c r="I62" s="50">
        <v>120</v>
      </c>
      <c r="J62" s="50">
        <v>18649442.23</v>
      </c>
      <c r="K62" s="51" t="s">
        <v>209</v>
      </c>
      <c r="L62" s="50">
        <v>6747330</v>
      </c>
      <c r="M62" s="50">
        <v>12792470</v>
      </c>
      <c r="N62" s="50">
        <v>4420024.37</v>
      </c>
      <c r="O62" s="50">
        <v>1526800</v>
      </c>
      <c r="P62" s="50">
        <v>1143000</v>
      </c>
      <c r="Q62" s="50">
        <v>20000</v>
      </c>
      <c r="R62" s="17"/>
      <c r="S62" s="17"/>
      <c r="T62" s="48" t="s">
        <v>146</v>
      </c>
    </row>
    <row r="63" spans="1:20" x14ac:dyDescent="0.3">
      <c r="A63" s="13"/>
      <c r="B63" s="48" t="s">
        <v>147</v>
      </c>
      <c r="C63" s="30"/>
      <c r="D63" s="53"/>
      <c r="E63" s="50">
        <v>16559521.01</v>
      </c>
      <c r="F63" s="50">
        <v>127525.84</v>
      </c>
      <c r="G63" s="50">
        <v>2084.65</v>
      </c>
      <c r="H63" s="51" t="s">
        <v>209</v>
      </c>
      <c r="I63" s="51" t="s">
        <v>209</v>
      </c>
      <c r="J63" s="50">
        <v>27248718.460000001</v>
      </c>
      <c r="K63" s="51" t="s">
        <v>209</v>
      </c>
      <c r="L63" s="50">
        <v>8394962</v>
      </c>
      <c r="M63" s="50">
        <v>12786719.710000001</v>
      </c>
      <c r="N63" s="50">
        <v>5878204.4400000004</v>
      </c>
      <c r="O63" s="50">
        <v>2286711.4500000002</v>
      </c>
      <c r="P63" s="50">
        <v>1383996.67</v>
      </c>
      <c r="Q63" s="50">
        <v>20000</v>
      </c>
      <c r="R63" s="17"/>
      <c r="S63" s="17"/>
      <c r="T63" s="48" t="s">
        <v>148</v>
      </c>
    </row>
    <row r="64" spans="1:20" x14ac:dyDescent="0.3">
      <c r="A64" s="13"/>
      <c r="B64" s="48" t="s">
        <v>59</v>
      </c>
      <c r="C64" s="55"/>
      <c r="D64" s="56"/>
      <c r="E64" s="50">
        <v>23827466.98</v>
      </c>
      <c r="F64" s="50">
        <v>1854.5</v>
      </c>
      <c r="G64" s="50">
        <v>107060.93</v>
      </c>
      <c r="H64" s="51" t="s">
        <v>209</v>
      </c>
      <c r="I64" s="50">
        <v>3751.71</v>
      </c>
      <c r="J64" s="50">
        <v>60175436.530000001</v>
      </c>
      <c r="K64" s="51" t="s">
        <v>209</v>
      </c>
      <c r="L64" s="50">
        <v>8687208</v>
      </c>
      <c r="M64" s="50">
        <v>14439657</v>
      </c>
      <c r="N64" s="50">
        <v>9317060.5899999999</v>
      </c>
      <c r="O64" s="50">
        <v>4427899</v>
      </c>
      <c r="P64" s="50">
        <v>2922856.67</v>
      </c>
      <c r="Q64" s="51" t="s">
        <v>209</v>
      </c>
      <c r="R64" s="17"/>
      <c r="S64" s="17"/>
      <c r="T64" s="48" t="s">
        <v>149</v>
      </c>
    </row>
    <row r="65" spans="1:20" x14ac:dyDescent="0.3">
      <c r="A65" s="13"/>
      <c r="B65" s="48" t="s">
        <v>150</v>
      </c>
      <c r="C65" s="9"/>
      <c r="D65" s="57"/>
      <c r="E65" s="50">
        <v>17168237.100000001</v>
      </c>
      <c r="F65" s="50">
        <v>908</v>
      </c>
      <c r="G65" s="50">
        <v>40006.559999999998</v>
      </c>
      <c r="H65" s="51" t="s">
        <v>209</v>
      </c>
      <c r="I65" s="50">
        <v>0.01</v>
      </c>
      <c r="J65" s="50">
        <v>30129848</v>
      </c>
      <c r="K65" s="51" t="s">
        <v>209</v>
      </c>
      <c r="L65" s="50">
        <v>8233458</v>
      </c>
      <c r="M65" s="50">
        <v>11489944</v>
      </c>
      <c r="N65" s="50">
        <v>6967532.6299999999</v>
      </c>
      <c r="O65" s="50">
        <v>2688000</v>
      </c>
      <c r="P65" s="50">
        <v>2328776.67</v>
      </c>
      <c r="Q65" s="50">
        <v>20000</v>
      </c>
      <c r="R65" s="17"/>
      <c r="S65" s="17"/>
      <c r="T65" s="48" t="s">
        <v>151</v>
      </c>
    </row>
    <row r="66" spans="1:20" x14ac:dyDescent="0.3">
      <c r="A66" s="13"/>
      <c r="B66" s="48" t="s">
        <v>152</v>
      </c>
      <c r="C66" s="9"/>
      <c r="D66" s="57"/>
      <c r="E66" s="50">
        <v>13507698.390000001</v>
      </c>
      <c r="F66" s="50">
        <v>50</v>
      </c>
      <c r="G66" s="51" t="s">
        <v>209</v>
      </c>
      <c r="H66" s="51" t="s">
        <v>209</v>
      </c>
      <c r="I66" s="50">
        <v>600</v>
      </c>
      <c r="J66" s="50">
        <v>21173445</v>
      </c>
      <c r="K66" s="51" t="s">
        <v>209</v>
      </c>
      <c r="L66" s="50">
        <v>1129655</v>
      </c>
      <c r="M66" s="50">
        <v>9408639</v>
      </c>
      <c r="N66" s="50">
        <v>3728718.27</v>
      </c>
      <c r="O66" s="50">
        <v>1416600</v>
      </c>
      <c r="P66" s="50">
        <v>1599710</v>
      </c>
      <c r="Q66" s="51" t="s">
        <v>209</v>
      </c>
      <c r="R66" s="17"/>
      <c r="S66" s="17"/>
      <c r="T66" s="48" t="s">
        <v>153</v>
      </c>
    </row>
    <row r="67" spans="1:20" x14ac:dyDescent="0.3">
      <c r="A67" s="13"/>
      <c r="B67" s="48" t="s">
        <v>154</v>
      </c>
      <c r="C67" s="9"/>
      <c r="D67" s="57"/>
      <c r="E67" s="50">
        <v>16273621.02</v>
      </c>
      <c r="F67" s="50">
        <v>1079.0999999999999</v>
      </c>
      <c r="G67" s="50">
        <v>25588.04</v>
      </c>
      <c r="H67" s="51" t="s">
        <v>209</v>
      </c>
      <c r="I67" s="50">
        <v>2410</v>
      </c>
      <c r="J67" s="50">
        <v>13615134.58</v>
      </c>
      <c r="K67" s="51" t="s">
        <v>209</v>
      </c>
      <c r="L67" s="50">
        <v>5725811</v>
      </c>
      <c r="M67" s="50">
        <v>9530533</v>
      </c>
      <c r="N67" s="50">
        <v>5687282.1900000004</v>
      </c>
      <c r="O67" s="50">
        <v>6004800</v>
      </c>
      <c r="P67" s="50">
        <v>18856.66</v>
      </c>
      <c r="Q67" s="51" t="s">
        <v>209</v>
      </c>
      <c r="R67" s="17"/>
      <c r="S67" s="17"/>
      <c r="T67" s="48" t="s">
        <v>155</v>
      </c>
    </row>
    <row r="68" spans="1:20" x14ac:dyDescent="0.3">
      <c r="A68" s="5" t="s">
        <v>61</v>
      </c>
      <c r="B68" s="9"/>
      <c r="C68" s="9"/>
      <c r="D68" s="57"/>
      <c r="E68" s="49">
        <f t="shared" ref="E68:Q68" si="8">SUM(E69:E74)</f>
        <v>116164614.88</v>
      </c>
      <c r="F68" s="49">
        <f t="shared" si="8"/>
        <v>494298.48000000004</v>
      </c>
      <c r="G68" s="49">
        <f t="shared" si="8"/>
        <v>636954.52</v>
      </c>
      <c r="H68" s="49">
        <f t="shared" si="8"/>
        <v>19700</v>
      </c>
      <c r="I68" s="49">
        <f t="shared" si="8"/>
        <v>33226.240000000005</v>
      </c>
      <c r="J68" s="49">
        <f t="shared" si="8"/>
        <v>262734633.25</v>
      </c>
      <c r="K68" s="52" t="s">
        <v>209</v>
      </c>
      <c r="L68" s="49">
        <f t="shared" si="8"/>
        <v>45113816.980000004</v>
      </c>
      <c r="M68" s="49">
        <f t="shared" si="8"/>
        <v>56022789.409999996</v>
      </c>
      <c r="N68" s="49">
        <f t="shared" si="8"/>
        <v>34569374.190000005</v>
      </c>
      <c r="O68" s="49">
        <f t="shared" si="8"/>
        <v>54229485.649999999</v>
      </c>
      <c r="P68" s="49">
        <f t="shared" si="8"/>
        <v>17556101.050000001</v>
      </c>
      <c r="Q68" s="49">
        <f t="shared" si="8"/>
        <v>80000</v>
      </c>
      <c r="R68" s="17"/>
      <c r="S68" s="5" t="s">
        <v>62</v>
      </c>
      <c r="T68" s="13"/>
    </row>
    <row r="69" spans="1:20" x14ac:dyDescent="0.3">
      <c r="A69" s="13"/>
      <c r="B69" s="48" t="s">
        <v>61</v>
      </c>
      <c r="C69" s="47"/>
      <c r="D69" s="57"/>
      <c r="E69" s="50">
        <v>21474361.800000001</v>
      </c>
      <c r="F69" s="50">
        <v>85403.55</v>
      </c>
      <c r="G69" s="50">
        <v>106260.54</v>
      </c>
      <c r="H69" s="51" t="s">
        <v>209</v>
      </c>
      <c r="I69" s="50">
        <v>729</v>
      </c>
      <c r="J69" s="50">
        <v>40562794.619999997</v>
      </c>
      <c r="K69" s="51" t="s">
        <v>209</v>
      </c>
      <c r="L69" s="50">
        <v>10954889.98</v>
      </c>
      <c r="M69" s="50">
        <v>10801566.539999999</v>
      </c>
      <c r="N69" s="50">
        <v>8345974.8300000001</v>
      </c>
      <c r="O69" s="50">
        <v>12290750</v>
      </c>
      <c r="P69" s="50">
        <v>3864581.54</v>
      </c>
      <c r="Q69" s="50">
        <v>20000</v>
      </c>
      <c r="R69" s="17"/>
      <c r="S69" s="17"/>
      <c r="T69" s="48" t="s">
        <v>62</v>
      </c>
    </row>
    <row r="70" spans="1:20" x14ac:dyDescent="0.3">
      <c r="A70" s="13"/>
      <c r="B70" s="48" t="s">
        <v>156</v>
      </c>
      <c r="C70" s="9"/>
      <c r="D70" s="57"/>
      <c r="E70" s="50">
        <v>20943736.469999999</v>
      </c>
      <c r="F70" s="50">
        <v>64692.73</v>
      </c>
      <c r="G70" s="50">
        <v>70927.59</v>
      </c>
      <c r="H70" s="51" t="s">
        <v>209</v>
      </c>
      <c r="I70" s="50">
        <v>4210.25</v>
      </c>
      <c r="J70" s="50">
        <v>26395064.059999999</v>
      </c>
      <c r="K70" s="51" t="s">
        <v>209</v>
      </c>
      <c r="L70" s="50">
        <v>10069911</v>
      </c>
      <c r="M70" s="50">
        <v>11451853.35</v>
      </c>
      <c r="N70" s="50">
        <v>7575510.7000000002</v>
      </c>
      <c r="O70" s="50">
        <v>396670</v>
      </c>
      <c r="P70" s="50">
        <v>3423183.98</v>
      </c>
      <c r="Q70" s="50">
        <v>20000</v>
      </c>
      <c r="R70" s="17"/>
      <c r="S70" s="17"/>
      <c r="T70" s="48" t="s">
        <v>157</v>
      </c>
    </row>
    <row r="71" spans="1:20" x14ac:dyDescent="0.3">
      <c r="A71" s="13"/>
      <c r="B71" s="48" t="s">
        <v>158</v>
      </c>
      <c r="C71" s="9"/>
      <c r="D71" s="57"/>
      <c r="E71" s="50">
        <v>19207530.870000001</v>
      </c>
      <c r="F71" s="50">
        <v>206619</v>
      </c>
      <c r="G71" s="50">
        <v>122196.61</v>
      </c>
      <c r="H71" s="51" t="s">
        <v>209</v>
      </c>
      <c r="I71" s="50">
        <v>25057.83</v>
      </c>
      <c r="J71" s="50">
        <v>52430984.539999999</v>
      </c>
      <c r="K71" s="51" t="s">
        <v>209</v>
      </c>
      <c r="L71" s="51" t="s">
        <v>209</v>
      </c>
      <c r="M71" s="51" t="s">
        <v>209</v>
      </c>
      <c r="N71" s="51" t="s">
        <v>209</v>
      </c>
      <c r="O71" s="51" t="s">
        <v>209</v>
      </c>
      <c r="P71" s="51" t="s">
        <v>209</v>
      </c>
      <c r="Q71" s="51" t="s">
        <v>209</v>
      </c>
      <c r="R71" s="17"/>
      <c r="S71" s="17"/>
      <c r="T71" s="48" t="s">
        <v>159</v>
      </c>
    </row>
    <row r="72" spans="1:20" x14ac:dyDescent="0.3">
      <c r="A72" s="13"/>
      <c r="B72" s="48" t="s">
        <v>160</v>
      </c>
      <c r="C72" s="9"/>
      <c r="D72" s="57"/>
      <c r="E72" s="50">
        <v>19851887.050000001</v>
      </c>
      <c r="F72" s="50">
        <v>2111.1999999999998</v>
      </c>
      <c r="G72" s="50">
        <v>174184.53</v>
      </c>
      <c r="H72" s="50">
        <v>19700</v>
      </c>
      <c r="I72" s="51" t="s">
        <v>209</v>
      </c>
      <c r="J72" s="50">
        <v>43910577.289999999</v>
      </c>
      <c r="K72" s="51" t="s">
        <v>209</v>
      </c>
      <c r="L72" s="50">
        <v>8597933</v>
      </c>
      <c r="M72" s="50">
        <v>13657924.52</v>
      </c>
      <c r="N72" s="50">
        <v>6990221.0700000003</v>
      </c>
      <c r="O72" s="50">
        <v>16521365.65</v>
      </c>
      <c r="P72" s="50">
        <v>3341811.56</v>
      </c>
      <c r="Q72" s="50">
        <v>20000</v>
      </c>
      <c r="R72" s="17"/>
      <c r="S72" s="17"/>
      <c r="T72" s="48" t="s">
        <v>161</v>
      </c>
    </row>
    <row r="73" spans="1:20" x14ac:dyDescent="0.3">
      <c r="A73" s="13"/>
      <c r="B73" s="48" t="s">
        <v>162</v>
      </c>
      <c r="C73" s="9"/>
      <c r="D73" s="57"/>
      <c r="E73" s="50">
        <v>18944795.199999999</v>
      </c>
      <c r="F73" s="50">
        <v>134774</v>
      </c>
      <c r="G73" s="50">
        <v>86602.42</v>
      </c>
      <c r="H73" s="51" t="s">
        <v>209</v>
      </c>
      <c r="I73" s="50">
        <v>1644.16</v>
      </c>
      <c r="J73" s="50">
        <v>71340571</v>
      </c>
      <c r="K73" s="51" t="s">
        <v>209</v>
      </c>
      <c r="L73" s="50">
        <v>8471854</v>
      </c>
      <c r="M73" s="50">
        <v>10115600</v>
      </c>
      <c r="N73" s="50">
        <v>6767968.3899999997</v>
      </c>
      <c r="O73" s="50">
        <v>22745000</v>
      </c>
      <c r="P73" s="50">
        <v>4855243.97</v>
      </c>
      <c r="Q73" s="51" t="s">
        <v>209</v>
      </c>
      <c r="R73" s="17"/>
      <c r="S73" s="17"/>
      <c r="T73" s="48" t="s">
        <v>163</v>
      </c>
    </row>
    <row r="74" spans="1:20" x14ac:dyDescent="0.3">
      <c r="A74" s="13"/>
      <c r="B74" s="48" t="s">
        <v>164</v>
      </c>
      <c r="C74" s="9"/>
      <c r="D74" s="57"/>
      <c r="E74" s="50">
        <v>15742303.49</v>
      </c>
      <c r="F74" s="50">
        <v>698</v>
      </c>
      <c r="G74" s="50">
        <v>76782.83</v>
      </c>
      <c r="H74" s="51" t="s">
        <v>209</v>
      </c>
      <c r="I74" s="50">
        <v>1585</v>
      </c>
      <c r="J74" s="50">
        <v>28094641.739999998</v>
      </c>
      <c r="K74" s="51" t="s">
        <v>209</v>
      </c>
      <c r="L74" s="50">
        <v>7019229</v>
      </c>
      <c r="M74" s="50">
        <v>9995845</v>
      </c>
      <c r="N74" s="50">
        <v>4889699.2</v>
      </c>
      <c r="O74" s="50">
        <v>2275700</v>
      </c>
      <c r="P74" s="50">
        <v>2071280</v>
      </c>
      <c r="Q74" s="50">
        <v>20000</v>
      </c>
      <c r="R74" s="17"/>
      <c r="S74" s="17"/>
      <c r="T74" s="48" t="s">
        <v>165</v>
      </c>
    </row>
    <row r="75" spans="1:20" x14ac:dyDescent="0.3">
      <c r="A75" s="5" t="s">
        <v>166</v>
      </c>
      <c r="B75" s="3"/>
      <c r="C75" s="9"/>
      <c r="D75" s="57"/>
      <c r="E75" s="49">
        <f t="shared" ref="E75:Q75" si="9">SUM(E76:E80)</f>
        <v>79684677.739999995</v>
      </c>
      <c r="F75" s="49">
        <f t="shared" si="9"/>
        <v>250826.6</v>
      </c>
      <c r="G75" s="49">
        <f t="shared" si="9"/>
        <v>464241.12</v>
      </c>
      <c r="H75" s="52" t="s">
        <v>209</v>
      </c>
      <c r="I75" s="49">
        <f t="shared" si="9"/>
        <v>129841.54000000001</v>
      </c>
      <c r="J75" s="49">
        <f t="shared" si="9"/>
        <v>128370991.72999999</v>
      </c>
      <c r="K75" s="52" t="s">
        <v>209</v>
      </c>
      <c r="L75" s="49">
        <f t="shared" si="9"/>
        <v>21933671</v>
      </c>
      <c r="M75" s="49">
        <f t="shared" si="9"/>
        <v>54503507.680000007</v>
      </c>
      <c r="N75" s="49">
        <f t="shared" si="9"/>
        <v>30586473.66</v>
      </c>
      <c r="O75" s="49">
        <f t="shared" si="9"/>
        <v>17823321.799999997</v>
      </c>
      <c r="P75" s="49">
        <f t="shared" si="9"/>
        <v>15434780</v>
      </c>
      <c r="Q75" s="49">
        <f t="shared" si="9"/>
        <v>10043725</v>
      </c>
      <c r="R75" s="17"/>
      <c r="S75" s="3" t="s">
        <v>167</v>
      </c>
      <c r="T75" s="13"/>
    </row>
    <row r="76" spans="1:20" x14ac:dyDescent="0.3">
      <c r="A76" s="13"/>
      <c r="B76" s="48" t="s">
        <v>63</v>
      </c>
      <c r="C76" s="48"/>
      <c r="D76" s="57"/>
      <c r="E76" s="50">
        <v>15712256.34</v>
      </c>
      <c r="F76" s="50">
        <v>6547.5</v>
      </c>
      <c r="G76" s="50">
        <v>55927.19</v>
      </c>
      <c r="H76" s="51" t="s">
        <v>209</v>
      </c>
      <c r="I76" s="51" t="s">
        <v>209</v>
      </c>
      <c r="J76" s="50">
        <v>29053557.940000001</v>
      </c>
      <c r="K76" s="51" t="s">
        <v>209</v>
      </c>
      <c r="L76" s="50">
        <v>7286632</v>
      </c>
      <c r="M76" s="50">
        <v>12705174</v>
      </c>
      <c r="N76" s="50">
        <v>4324311.49</v>
      </c>
      <c r="O76" s="50">
        <v>2784300</v>
      </c>
      <c r="P76" s="50">
        <v>2019700</v>
      </c>
      <c r="Q76" s="50">
        <v>10023725</v>
      </c>
      <c r="R76" s="17"/>
      <c r="S76" s="17"/>
      <c r="T76" s="48" t="s">
        <v>167</v>
      </c>
    </row>
    <row r="77" spans="1:20" x14ac:dyDescent="0.3">
      <c r="A77" s="13"/>
      <c r="B77" s="48" t="s">
        <v>168</v>
      </c>
      <c r="C77" s="48"/>
      <c r="D77" s="57"/>
      <c r="E77" s="50">
        <v>15061856.85</v>
      </c>
      <c r="F77" s="50">
        <v>10784</v>
      </c>
      <c r="G77" s="50">
        <v>72206.789999999994</v>
      </c>
      <c r="H77" s="51" t="s">
        <v>209</v>
      </c>
      <c r="I77" s="50">
        <v>320</v>
      </c>
      <c r="J77" s="50">
        <v>23556807.59</v>
      </c>
      <c r="K77" s="51" t="s">
        <v>209</v>
      </c>
      <c r="L77" s="50">
        <v>633147</v>
      </c>
      <c r="M77" s="50">
        <v>9106722</v>
      </c>
      <c r="N77" s="50">
        <v>8266868.6100000003</v>
      </c>
      <c r="O77" s="50">
        <v>2326167.9500000002</v>
      </c>
      <c r="P77" s="50">
        <v>1705000</v>
      </c>
      <c r="Q77" s="51" t="s">
        <v>209</v>
      </c>
      <c r="R77" s="17"/>
      <c r="S77" s="17"/>
      <c r="T77" s="48" t="s">
        <v>169</v>
      </c>
    </row>
    <row r="78" spans="1:20" x14ac:dyDescent="0.3">
      <c r="A78" s="13"/>
      <c r="B78" s="48" t="s">
        <v>170</v>
      </c>
      <c r="C78" s="48"/>
      <c r="D78" s="57"/>
      <c r="E78" s="50">
        <v>14023333.710000001</v>
      </c>
      <c r="F78" s="50">
        <v>8609.5</v>
      </c>
      <c r="G78" s="50">
        <v>72560.84</v>
      </c>
      <c r="H78" s="51" t="s">
        <v>209</v>
      </c>
      <c r="I78" s="50">
        <v>1350</v>
      </c>
      <c r="J78" s="50">
        <v>20305060.420000002</v>
      </c>
      <c r="K78" s="51" t="s">
        <v>209</v>
      </c>
      <c r="L78" s="50">
        <v>506115.8</v>
      </c>
      <c r="M78" s="50">
        <v>8409957.6999999993</v>
      </c>
      <c r="N78" s="50">
        <v>2510885.02</v>
      </c>
      <c r="O78" s="50">
        <v>9423800</v>
      </c>
      <c r="P78" s="50">
        <v>5311400</v>
      </c>
      <c r="Q78" s="51" t="s">
        <v>209</v>
      </c>
      <c r="R78" s="17"/>
      <c r="S78" s="17"/>
      <c r="T78" s="48" t="s">
        <v>171</v>
      </c>
    </row>
    <row r="79" spans="1:20" x14ac:dyDescent="0.3">
      <c r="A79" s="13"/>
      <c r="B79" s="48" t="s">
        <v>172</v>
      </c>
      <c r="C79" s="48"/>
      <c r="D79" s="57"/>
      <c r="E79" s="50">
        <v>16672218.9</v>
      </c>
      <c r="F79" s="50">
        <v>690</v>
      </c>
      <c r="G79" s="50">
        <v>150935.16</v>
      </c>
      <c r="H79" s="51" t="s">
        <v>209</v>
      </c>
      <c r="I79" s="50">
        <v>89012</v>
      </c>
      <c r="J79" s="50">
        <v>31806920.460000001</v>
      </c>
      <c r="K79" s="51" t="s">
        <v>209</v>
      </c>
      <c r="L79" s="50">
        <v>5895671</v>
      </c>
      <c r="M79" s="50">
        <v>11806783</v>
      </c>
      <c r="N79" s="50">
        <v>8611455.5999999996</v>
      </c>
      <c r="O79" s="50">
        <v>1750147.85</v>
      </c>
      <c r="P79" s="50">
        <v>3183000</v>
      </c>
      <c r="Q79" s="50">
        <v>20000</v>
      </c>
      <c r="R79" s="17"/>
      <c r="S79" s="17"/>
      <c r="T79" s="48" t="s">
        <v>173</v>
      </c>
    </row>
    <row r="80" spans="1:20" x14ac:dyDescent="0.3">
      <c r="A80" s="13"/>
      <c r="B80" s="48" t="s">
        <v>174</v>
      </c>
      <c r="C80" s="48"/>
      <c r="D80" s="57"/>
      <c r="E80" s="50">
        <v>18215011.940000001</v>
      </c>
      <c r="F80" s="50">
        <v>224195.6</v>
      </c>
      <c r="G80" s="50">
        <v>112611.14</v>
      </c>
      <c r="H80" s="51" t="s">
        <v>209</v>
      </c>
      <c r="I80" s="50">
        <v>39159.54</v>
      </c>
      <c r="J80" s="50">
        <v>23648645.32</v>
      </c>
      <c r="K80" s="51" t="s">
        <v>209</v>
      </c>
      <c r="L80" s="50">
        <v>7612105.2000000002</v>
      </c>
      <c r="M80" s="50">
        <v>12474870.98</v>
      </c>
      <c r="N80" s="50">
        <v>6872952.9400000004</v>
      </c>
      <c r="O80" s="50">
        <v>1538906</v>
      </c>
      <c r="P80" s="50">
        <v>3215680</v>
      </c>
      <c r="Q80" s="51" t="s">
        <v>209</v>
      </c>
      <c r="R80" s="17"/>
      <c r="S80" s="17"/>
      <c r="T80" s="48" t="s">
        <v>175</v>
      </c>
    </row>
    <row r="81" spans="1:20" x14ac:dyDescent="0.3">
      <c r="A81" s="3" t="s">
        <v>64</v>
      </c>
      <c r="B81" s="9"/>
      <c r="C81" s="9"/>
      <c r="D81" s="57"/>
      <c r="E81" s="49">
        <f t="shared" ref="E81:Q81" si="10">SUM(E82:E83)</f>
        <v>42428957.019999996</v>
      </c>
      <c r="F81" s="49">
        <f t="shared" si="10"/>
        <v>422595</v>
      </c>
      <c r="G81" s="49">
        <f t="shared" si="10"/>
        <v>442547.08</v>
      </c>
      <c r="H81" s="49">
        <f t="shared" si="10"/>
        <v>25760</v>
      </c>
      <c r="I81" s="49">
        <f t="shared" si="10"/>
        <v>29513.14</v>
      </c>
      <c r="J81" s="49">
        <f t="shared" si="10"/>
        <v>60368789.599999994</v>
      </c>
      <c r="K81" s="52" t="s">
        <v>209</v>
      </c>
      <c r="L81" s="49">
        <f t="shared" si="10"/>
        <v>18438348</v>
      </c>
      <c r="M81" s="49">
        <f t="shared" si="10"/>
        <v>28432056.810000002</v>
      </c>
      <c r="N81" s="49">
        <f t="shared" si="10"/>
        <v>18770832.23</v>
      </c>
      <c r="O81" s="49">
        <f t="shared" si="10"/>
        <v>10616259.800000001</v>
      </c>
      <c r="P81" s="49">
        <f t="shared" si="10"/>
        <v>8520000.2400000002</v>
      </c>
      <c r="Q81" s="49">
        <f t="shared" si="10"/>
        <v>40000</v>
      </c>
      <c r="R81" s="17"/>
      <c r="S81" s="3" t="s">
        <v>65</v>
      </c>
      <c r="T81" s="13"/>
    </row>
    <row r="82" spans="1:20" x14ac:dyDescent="0.3">
      <c r="A82" s="13"/>
      <c r="B82" s="48" t="s">
        <v>176</v>
      </c>
      <c r="C82" s="9"/>
      <c r="D82" s="57"/>
      <c r="E82" s="50">
        <v>24002565.25</v>
      </c>
      <c r="F82" s="50">
        <v>264915</v>
      </c>
      <c r="G82" s="50">
        <v>289608.95</v>
      </c>
      <c r="H82" s="50">
        <v>25760</v>
      </c>
      <c r="I82" s="50">
        <v>19070.05</v>
      </c>
      <c r="J82" s="50">
        <v>35463406.969999999</v>
      </c>
      <c r="K82" s="51" t="s">
        <v>209</v>
      </c>
      <c r="L82" s="50">
        <v>10714938</v>
      </c>
      <c r="M82" s="50">
        <v>16909756</v>
      </c>
      <c r="N82" s="50">
        <v>11576401.34</v>
      </c>
      <c r="O82" s="50">
        <v>6087369.7999999998</v>
      </c>
      <c r="P82" s="50">
        <v>5514957.8300000001</v>
      </c>
      <c r="Q82" s="50">
        <v>20000</v>
      </c>
      <c r="R82" s="17"/>
      <c r="S82" s="17"/>
      <c r="T82" s="48" t="s">
        <v>177</v>
      </c>
    </row>
    <row r="83" spans="1:20" x14ac:dyDescent="0.3">
      <c r="A83" s="13"/>
      <c r="B83" s="48" t="s">
        <v>178</v>
      </c>
      <c r="C83" s="9"/>
      <c r="D83" s="57"/>
      <c r="E83" s="50">
        <v>18426391.77</v>
      </c>
      <c r="F83" s="50">
        <v>157680</v>
      </c>
      <c r="G83" s="50">
        <v>152938.13</v>
      </c>
      <c r="H83" s="51" t="s">
        <v>209</v>
      </c>
      <c r="I83" s="50">
        <v>10443.09</v>
      </c>
      <c r="J83" s="50">
        <v>24905382.629999999</v>
      </c>
      <c r="K83" s="51" t="s">
        <v>209</v>
      </c>
      <c r="L83" s="50">
        <v>7723410</v>
      </c>
      <c r="M83" s="50">
        <v>11522300.810000001</v>
      </c>
      <c r="N83" s="50">
        <v>7194430.8899999997</v>
      </c>
      <c r="O83" s="50">
        <v>4528890</v>
      </c>
      <c r="P83" s="50">
        <v>3005042.41</v>
      </c>
      <c r="Q83" s="50">
        <v>20000</v>
      </c>
      <c r="R83" s="17"/>
      <c r="S83" s="17"/>
      <c r="T83" s="48" t="s">
        <v>179</v>
      </c>
    </row>
    <row r="84" spans="1:20" x14ac:dyDescent="0.3">
      <c r="A84" s="3" t="s">
        <v>66</v>
      </c>
      <c r="B84" s="9"/>
      <c r="C84" s="9"/>
      <c r="D84" s="57"/>
      <c r="E84" s="49">
        <f t="shared" ref="E84:Q84" si="11">SUM(E85:E90)</f>
        <v>123161441.34999999</v>
      </c>
      <c r="F84" s="49">
        <f t="shared" si="11"/>
        <v>1020100.5</v>
      </c>
      <c r="G84" s="49">
        <f t="shared" si="11"/>
        <v>1120558.29</v>
      </c>
      <c r="H84" s="52" t="s">
        <v>209</v>
      </c>
      <c r="I84" s="49">
        <f t="shared" si="11"/>
        <v>143790.29999999999</v>
      </c>
      <c r="J84" s="49">
        <f t="shared" si="11"/>
        <v>245729584.96000001</v>
      </c>
      <c r="K84" s="52" t="s">
        <v>209</v>
      </c>
      <c r="L84" s="49">
        <f t="shared" si="11"/>
        <v>61239257</v>
      </c>
      <c r="M84" s="49">
        <f t="shared" si="11"/>
        <v>82504222.139999986</v>
      </c>
      <c r="N84" s="49">
        <f t="shared" si="11"/>
        <v>49482720.610000007</v>
      </c>
      <c r="O84" s="49">
        <f t="shared" si="11"/>
        <v>53391885.82</v>
      </c>
      <c r="P84" s="49">
        <f t="shared" si="11"/>
        <v>18706174.369999997</v>
      </c>
      <c r="Q84" s="49">
        <f t="shared" si="11"/>
        <v>100000</v>
      </c>
      <c r="R84" s="17"/>
      <c r="S84" s="3" t="s">
        <v>67</v>
      </c>
      <c r="T84" s="13"/>
    </row>
    <row r="85" spans="1:20" x14ac:dyDescent="0.3">
      <c r="A85" s="13"/>
      <c r="B85" s="48" t="s">
        <v>180</v>
      </c>
      <c r="C85" s="9"/>
      <c r="D85" s="57"/>
      <c r="E85" s="50">
        <v>21802149.050000001</v>
      </c>
      <c r="F85" s="50">
        <v>146089.97</v>
      </c>
      <c r="G85" s="50">
        <v>151526.35</v>
      </c>
      <c r="H85" s="51" t="s">
        <v>209</v>
      </c>
      <c r="I85" s="50">
        <v>17650</v>
      </c>
      <c r="J85" s="50">
        <v>49457174.799999997</v>
      </c>
      <c r="K85" s="51" t="s">
        <v>209</v>
      </c>
      <c r="L85" s="50">
        <v>8712788</v>
      </c>
      <c r="M85" s="50">
        <v>13488947.029999999</v>
      </c>
      <c r="N85" s="50">
        <v>9340597.3100000005</v>
      </c>
      <c r="O85" s="50">
        <v>2151741.4</v>
      </c>
      <c r="P85" s="50">
        <v>2068197.05</v>
      </c>
      <c r="Q85" s="50">
        <v>20000</v>
      </c>
      <c r="R85" s="17"/>
      <c r="S85" s="17"/>
      <c r="T85" s="48" t="s">
        <v>181</v>
      </c>
    </row>
    <row r="86" spans="1:20" x14ac:dyDescent="0.3">
      <c r="A86" s="13"/>
      <c r="B86" s="48" t="s">
        <v>66</v>
      </c>
      <c r="C86" s="9"/>
      <c r="D86" s="57"/>
      <c r="E86" s="50">
        <v>20813226.359999999</v>
      </c>
      <c r="F86" s="50">
        <v>227174.9</v>
      </c>
      <c r="G86" s="50">
        <v>65163.56</v>
      </c>
      <c r="H86" s="51" t="s">
        <v>209</v>
      </c>
      <c r="I86" s="50">
        <v>3720</v>
      </c>
      <c r="J86" s="50">
        <v>37707279.549999997</v>
      </c>
      <c r="K86" s="51" t="s">
        <v>209</v>
      </c>
      <c r="L86" s="50">
        <v>14274976</v>
      </c>
      <c r="M86" s="50">
        <v>17310272.41</v>
      </c>
      <c r="N86" s="50">
        <v>6352448.7599999998</v>
      </c>
      <c r="O86" s="50">
        <v>9229302.5899999999</v>
      </c>
      <c r="P86" s="50">
        <v>3162771.58</v>
      </c>
      <c r="Q86" s="50">
        <v>20000</v>
      </c>
      <c r="R86" s="17"/>
      <c r="S86" s="17"/>
      <c r="T86" s="48" t="s">
        <v>67</v>
      </c>
    </row>
    <row r="87" spans="1:20" x14ac:dyDescent="0.3">
      <c r="A87" s="13"/>
      <c r="B87" s="48" t="s">
        <v>182</v>
      </c>
      <c r="C87" s="9"/>
      <c r="D87" s="57"/>
      <c r="E87" s="50">
        <v>19571660.859999999</v>
      </c>
      <c r="F87" s="50">
        <v>148603.56</v>
      </c>
      <c r="G87" s="50">
        <v>106853.02</v>
      </c>
      <c r="H87" s="51" t="s">
        <v>209</v>
      </c>
      <c r="I87" s="50">
        <v>150</v>
      </c>
      <c r="J87" s="50">
        <v>39078795.079999998</v>
      </c>
      <c r="K87" s="51" t="s">
        <v>209</v>
      </c>
      <c r="L87" s="50">
        <v>8639292</v>
      </c>
      <c r="M87" s="50">
        <v>9216650.8499999996</v>
      </c>
      <c r="N87" s="50">
        <v>9890147.0600000005</v>
      </c>
      <c r="O87" s="50">
        <v>4290500</v>
      </c>
      <c r="P87" s="50">
        <v>3193120</v>
      </c>
      <c r="Q87" s="50">
        <v>20000</v>
      </c>
      <c r="R87" s="17"/>
      <c r="S87" s="17"/>
      <c r="T87" s="48" t="s">
        <v>183</v>
      </c>
    </row>
    <row r="88" spans="1:20" x14ac:dyDescent="0.3">
      <c r="A88" s="13"/>
      <c r="B88" s="48" t="s">
        <v>184</v>
      </c>
      <c r="C88" s="5"/>
      <c r="D88" s="60"/>
      <c r="E88" s="50">
        <v>25529656.66</v>
      </c>
      <c r="F88" s="50">
        <v>90238</v>
      </c>
      <c r="G88" s="50">
        <v>563365.06999999995</v>
      </c>
      <c r="H88" s="51" t="s">
        <v>209</v>
      </c>
      <c r="I88" s="50">
        <v>118070</v>
      </c>
      <c r="J88" s="50">
        <v>40334922.82</v>
      </c>
      <c r="K88" s="51" t="s">
        <v>209</v>
      </c>
      <c r="L88" s="50">
        <v>14109544</v>
      </c>
      <c r="M88" s="50">
        <v>16188937</v>
      </c>
      <c r="N88" s="50">
        <v>11311449.630000001</v>
      </c>
      <c r="O88" s="50">
        <v>2306753</v>
      </c>
      <c r="P88" s="50">
        <v>4679428.58</v>
      </c>
      <c r="Q88" s="50">
        <v>20000</v>
      </c>
      <c r="R88" s="17"/>
      <c r="S88" s="17"/>
      <c r="T88" s="48" t="s">
        <v>146</v>
      </c>
    </row>
    <row r="89" spans="1:20" x14ac:dyDescent="0.3">
      <c r="A89" s="13"/>
      <c r="B89" s="48" t="s">
        <v>185</v>
      </c>
      <c r="C89" s="47"/>
      <c r="D89" s="60"/>
      <c r="E89" s="50">
        <v>18991723.960000001</v>
      </c>
      <c r="F89" s="50">
        <v>159917.25</v>
      </c>
      <c r="G89" s="50">
        <v>84518.9</v>
      </c>
      <c r="H89" s="51" t="s">
        <v>209</v>
      </c>
      <c r="I89" s="50">
        <v>4200</v>
      </c>
      <c r="J89" s="50">
        <v>46988809.710000001</v>
      </c>
      <c r="K89" s="51" t="s">
        <v>209</v>
      </c>
      <c r="L89" s="50">
        <v>8926336</v>
      </c>
      <c r="M89" s="50">
        <v>13517637</v>
      </c>
      <c r="N89" s="50">
        <v>5643703.0599999996</v>
      </c>
      <c r="O89" s="50">
        <v>3126588.83</v>
      </c>
      <c r="P89" s="50">
        <v>2575228.58</v>
      </c>
      <c r="Q89" s="51" t="s">
        <v>209</v>
      </c>
      <c r="R89" s="17"/>
      <c r="S89" s="17"/>
      <c r="T89" s="48" t="s">
        <v>186</v>
      </c>
    </row>
    <row r="90" spans="1:20" x14ac:dyDescent="0.3">
      <c r="A90" s="13"/>
      <c r="B90" s="48" t="s">
        <v>187</v>
      </c>
      <c r="C90" s="9"/>
      <c r="D90" s="61"/>
      <c r="E90" s="50">
        <v>16453024.460000001</v>
      </c>
      <c r="F90" s="50">
        <v>248076.82</v>
      </c>
      <c r="G90" s="50">
        <v>149131.39000000001</v>
      </c>
      <c r="H90" s="51" t="s">
        <v>209</v>
      </c>
      <c r="I90" s="50">
        <v>0.3</v>
      </c>
      <c r="J90" s="50">
        <v>32162603</v>
      </c>
      <c r="K90" s="51" t="s">
        <v>209</v>
      </c>
      <c r="L90" s="50">
        <v>6576321</v>
      </c>
      <c r="M90" s="50">
        <v>12781777.85</v>
      </c>
      <c r="N90" s="50">
        <v>6944374.79</v>
      </c>
      <c r="O90" s="50">
        <v>32287000</v>
      </c>
      <c r="P90" s="50">
        <v>3027428.58</v>
      </c>
      <c r="Q90" s="50">
        <v>20000</v>
      </c>
      <c r="R90" s="17"/>
      <c r="S90" s="17"/>
      <c r="T90" s="48" t="s">
        <v>188</v>
      </c>
    </row>
    <row r="91" spans="1:20" x14ac:dyDescent="0.3">
      <c r="A91" s="64" t="s">
        <v>189</v>
      </c>
      <c r="B91" s="64"/>
      <c r="C91" s="64"/>
      <c r="D91" s="65"/>
      <c r="E91" s="49">
        <f t="shared" ref="E91:Q91" si="12">SUM(E92:E95)</f>
        <v>91205043.730000019</v>
      </c>
      <c r="F91" s="49">
        <f t="shared" si="12"/>
        <v>217865.13</v>
      </c>
      <c r="G91" s="49">
        <f t="shared" si="12"/>
        <v>447420.43999999994</v>
      </c>
      <c r="H91" s="49">
        <f t="shared" si="12"/>
        <v>7208</v>
      </c>
      <c r="I91" s="49">
        <f t="shared" si="12"/>
        <v>232294.8</v>
      </c>
      <c r="J91" s="49">
        <f t="shared" si="12"/>
        <v>204710571.31999999</v>
      </c>
      <c r="K91" s="52" t="s">
        <v>209</v>
      </c>
      <c r="L91" s="49">
        <f t="shared" si="12"/>
        <v>36681311.619999997</v>
      </c>
      <c r="M91" s="49">
        <f t="shared" si="12"/>
        <v>51705845.75</v>
      </c>
      <c r="N91" s="49">
        <f t="shared" si="12"/>
        <v>46039923.969999999</v>
      </c>
      <c r="O91" s="49">
        <f t="shared" si="12"/>
        <v>13927550</v>
      </c>
      <c r="P91" s="49">
        <f t="shared" si="12"/>
        <v>20411356.190000001</v>
      </c>
      <c r="Q91" s="49">
        <f t="shared" si="12"/>
        <v>25000</v>
      </c>
      <c r="R91" s="17"/>
      <c r="S91" s="5" t="s">
        <v>190</v>
      </c>
      <c r="T91" s="13"/>
    </row>
    <row r="92" spans="1:20" x14ac:dyDescent="0.3">
      <c r="A92" s="13"/>
      <c r="B92" s="48" t="s">
        <v>189</v>
      </c>
      <c r="C92" s="30"/>
      <c r="D92" s="53"/>
      <c r="E92" s="50">
        <v>29254145.23</v>
      </c>
      <c r="F92" s="50">
        <v>85629.5</v>
      </c>
      <c r="G92" s="50">
        <v>128554.8</v>
      </c>
      <c r="H92" s="50">
        <v>7208</v>
      </c>
      <c r="I92" s="50">
        <v>35350</v>
      </c>
      <c r="J92" s="50">
        <v>59870611.450000003</v>
      </c>
      <c r="K92" s="51" t="s">
        <v>209</v>
      </c>
      <c r="L92" s="50">
        <v>16405856</v>
      </c>
      <c r="M92" s="50">
        <v>18364745</v>
      </c>
      <c r="N92" s="50">
        <v>15638422.49</v>
      </c>
      <c r="O92" s="50">
        <v>6657500</v>
      </c>
      <c r="P92" s="50">
        <v>8110136.1900000004</v>
      </c>
      <c r="Q92" s="50">
        <v>25000</v>
      </c>
      <c r="R92" s="17"/>
      <c r="S92" s="17"/>
      <c r="T92" s="48" t="s">
        <v>190</v>
      </c>
    </row>
    <row r="93" spans="1:20" x14ac:dyDescent="0.3">
      <c r="A93" s="13"/>
      <c r="B93" s="48" t="s">
        <v>191</v>
      </c>
      <c r="C93" s="30"/>
      <c r="D93" s="53"/>
      <c r="E93" s="50">
        <v>24243121.280000001</v>
      </c>
      <c r="F93" s="50">
        <v>59456.5</v>
      </c>
      <c r="G93" s="50">
        <v>179252.24</v>
      </c>
      <c r="H93" s="51" t="s">
        <v>209</v>
      </c>
      <c r="I93" s="50">
        <v>93800</v>
      </c>
      <c r="J93" s="50">
        <v>63060213.75</v>
      </c>
      <c r="K93" s="51" t="s">
        <v>209</v>
      </c>
      <c r="L93" s="50">
        <v>11880329.619999999</v>
      </c>
      <c r="M93" s="50">
        <v>13519698</v>
      </c>
      <c r="N93" s="50">
        <v>13081902.390000001</v>
      </c>
      <c r="O93" s="50">
        <v>4034550</v>
      </c>
      <c r="P93" s="50">
        <v>5231440</v>
      </c>
      <c r="Q93" s="51" t="s">
        <v>209</v>
      </c>
      <c r="R93" s="17"/>
      <c r="S93" s="17"/>
      <c r="T93" s="48" t="s">
        <v>192</v>
      </c>
    </row>
    <row r="94" spans="1:20" x14ac:dyDescent="0.3">
      <c r="A94" s="13"/>
      <c r="B94" s="48" t="s">
        <v>193</v>
      </c>
      <c r="C94" s="62"/>
      <c r="D94" s="56"/>
      <c r="E94" s="50">
        <v>17272429.850000001</v>
      </c>
      <c r="F94" s="50">
        <v>71927.520000000004</v>
      </c>
      <c r="G94" s="50">
        <v>86727.12</v>
      </c>
      <c r="H94" s="51" t="s">
        <v>209</v>
      </c>
      <c r="I94" s="50">
        <v>41909.5</v>
      </c>
      <c r="J94" s="50">
        <v>22579406.48</v>
      </c>
      <c r="K94" s="51" t="s">
        <v>209</v>
      </c>
      <c r="L94" s="50">
        <v>7653014</v>
      </c>
      <c r="M94" s="50">
        <v>9846955.75</v>
      </c>
      <c r="N94" s="50">
        <v>6711828.3300000001</v>
      </c>
      <c r="O94" s="50">
        <v>1101300</v>
      </c>
      <c r="P94" s="50">
        <v>2949240</v>
      </c>
      <c r="Q94" s="51" t="s">
        <v>209</v>
      </c>
      <c r="R94" s="17"/>
      <c r="S94" s="17"/>
      <c r="T94" s="48" t="s">
        <v>194</v>
      </c>
    </row>
    <row r="95" spans="1:20" x14ac:dyDescent="0.3">
      <c r="A95" s="13"/>
      <c r="B95" s="48" t="s">
        <v>195</v>
      </c>
      <c r="C95" s="63"/>
      <c r="D95" s="57"/>
      <c r="E95" s="50">
        <v>20435347.370000001</v>
      </c>
      <c r="F95" s="50">
        <v>851.61</v>
      </c>
      <c r="G95" s="50">
        <v>52886.28</v>
      </c>
      <c r="H95" s="51" t="s">
        <v>209</v>
      </c>
      <c r="I95" s="50">
        <v>61235.3</v>
      </c>
      <c r="J95" s="50">
        <v>59200339.640000001</v>
      </c>
      <c r="K95" s="51" t="s">
        <v>209</v>
      </c>
      <c r="L95" s="50">
        <v>742112</v>
      </c>
      <c r="M95" s="50">
        <v>9974447</v>
      </c>
      <c r="N95" s="50">
        <v>10607770.76</v>
      </c>
      <c r="O95" s="50">
        <v>2134200</v>
      </c>
      <c r="P95" s="50">
        <v>4120540</v>
      </c>
      <c r="Q95" s="51" t="s">
        <v>209</v>
      </c>
      <c r="R95" s="17"/>
      <c r="S95" s="17"/>
      <c r="T95" s="48" t="s">
        <v>196</v>
      </c>
    </row>
    <row r="96" spans="1:20" x14ac:dyDescent="0.3">
      <c r="A96" s="5" t="s">
        <v>197</v>
      </c>
      <c r="B96" s="9"/>
      <c r="C96" s="9"/>
      <c r="D96" s="57"/>
      <c r="E96" s="49">
        <f t="shared" ref="E96:Q96" si="13">SUM(E97:E99)</f>
        <v>74360835.810000002</v>
      </c>
      <c r="F96" s="49">
        <f t="shared" si="13"/>
        <v>458477.37</v>
      </c>
      <c r="G96" s="49">
        <f t="shared" si="13"/>
        <v>451801.43999999994</v>
      </c>
      <c r="H96" s="49">
        <f t="shared" si="13"/>
        <v>717686</v>
      </c>
      <c r="I96" s="49">
        <f t="shared" si="13"/>
        <v>101491.7</v>
      </c>
      <c r="J96" s="49">
        <f t="shared" si="13"/>
        <v>101964586.75999999</v>
      </c>
      <c r="K96" s="52" t="s">
        <v>209</v>
      </c>
      <c r="L96" s="49">
        <f t="shared" si="13"/>
        <v>25667703.32</v>
      </c>
      <c r="M96" s="49">
        <f t="shared" si="13"/>
        <v>40448297.060000002</v>
      </c>
      <c r="N96" s="49">
        <f t="shared" si="13"/>
        <v>25952086.850000001</v>
      </c>
      <c r="O96" s="49">
        <f t="shared" si="13"/>
        <v>9079050</v>
      </c>
      <c r="P96" s="49">
        <f t="shared" si="13"/>
        <v>20398121.699999999</v>
      </c>
      <c r="Q96" s="49">
        <f t="shared" si="13"/>
        <v>1448267</v>
      </c>
      <c r="R96" s="17"/>
      <c r="S96" s="5" t="s">
        <v>198</v>
      </c>
      <c r="T96" s="13"/>
    </row>
    <row r="97" spans="1:20" x14ac:dyDescent="0.3">
      <c r="A97" s="13"/>
      <c r="B97" s="48" t="s">
        <v>199</v>
      </c>
      <c r="C97" s="9"/>
      <c r="D97" s="57"/>
      <c r="E97" s="50">
        <v>25740147.73</v>
      </c>
      <c r="F97" s="50">
        <v>68706.67</v>
      </c>
      <c r="G97" s="50">
        <v>150881.35999999999</v>
      </c>
      <c r="H97" s="51" t="s">
        <v>209</v>
      </c>
      <c r="I97" s="50">
        <v>32991.699999999997</v>
      </c>
      <c r="J97" s="50">
        <v>47330780.979999997</v>
      </c>
      <c r="K97" s="51" t="s">
        <v>209</v>
      </c>
      <c r="L97" s="50">
        <v>12908131.32</v>
      </c>
      <c r="M97" s="50">
        <v>15411565</v>
      </c>
      <c r="N97" s="50">
        <v>7978022.54</v>
      </c>
      <c r="O97" s="50">
        <v>8933900</v>
      </c>
      <c r="P97" s="50">
        <v>4780671</v>
      </c>
      <c r="Q97" s="51" t="s">
        <v>209</v>
      </c>
      <c r="R97" s="17"/>
      <c r="S97" s="17"/>
      <c r="T97" s="48" t="s">
        <v>200</v>
      </c>
    </row>
    <row r="98" spans="1:20" x14ac:dyDescent="0.3">
      <c r="A98" s="13"/>
      <c r="B98" s="48" t="s">
        <v>201</v>
      </c>
      <c r="C98" s="9"/>
      <c r="D98" s="57"/>
      <c r="E98" s="50">
        <v>25089342.309999999</v>
      </c>
      <c r="F98" s="50">
        <v>237962.05</v>
      </c>
      <c r="G98" s="50">
        <v>138622.29999999999</v>
      </c>
      <c r="H98" s="51" t="s">
        <v>209</v>
      </c>
      <c r="I98" s="50">
        <v>64500</v>
      </c>
      <c r="J98" s="51" t="s">
        <v>209</v>
      </c>
      <c r="K98" s="51" t="s">
        <v>209</v>
      </c>
      <c r="L98" s="50">
        <v>1441634</v>
      </c>
      <c r="M98" s="50">
        <v>10248933.35</v>
      </c>
      <c r="N98" s="50">
        <v>10535965.35</v>
      </c>
      <c r="O98" s="51" t="s">
        <v>209</v>
      </c>
      <c r="P98" s="50">
        <v>11549450.699999999</v>
      </c>
      <c r="Q98" s="50">
        <v>1423267</v>
      </c>
      <c r="R98" s="17"/>
      <c r="S98" s="17"/>
      <c r="T98" s="48" t="s">
        <v>202</v>
      </c>
    </row>
    <row r="99" spans="1:20" x14ac:dyDescent="0.3">
      <c r="A99" s="13"/>
      <c r="B99" s="48" t="s">
        <v>203</v>
      </c>
      <c r="C99" s="9"/>
      <c r="D99" s="57"/>
      <c r="E99" s="50">
        <v>23531345.77</v>
      </c>
      <c r="F99" s="50">
        <v>151808.65</v>
      </c>
      <c r="G99" s="50">
        <v>162297.78</v>
      </c>
      <c r="H99" s="50">
        <v>717686</v>
      </c>
      <c r="I99" s="50">
        <v>4000</v>
      </c>
      <c r="J99" s="50">
        <v>54633805.780000001</v>
      </c>
      <c r="K99" s="51" t="s">
        <v>209</v>
      </c>
      <c r="L99" s="50">
        <v>11317938</v>
      </c>
      <c r="M99" s="50">
        <v>14787798.710000001</v>
      </c>
      <c r="N99" s="50">
        <v>7438098.96</v>
      </c>
      <c r="O99" s="50">
        <v>145150</v>
      </c>
      <c r="P99" s="50">
        <v>4068000</v>
      </c>
      <c r="Q99" s="50">
        <v>25000</v>
      </c>
      <c r="R99" s="17"/>
      <c r="S99" s="17"/>
      <c r="T99" s="48" t="s">
        <v>204</v>
      </c>
    </row>
    <row r="100" spans="1:20" ht="6" customHeight="1" x14ac:dyDescent="0.3">
      <c r="A100" s="11"/>
      <c r="B100" s="11"/>
      <c r="C100" s="11"/>
      <c r="D100" s="46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1"/>
      <c r="S100" s="11"/>
      <c r="T100" s="11"/>
    </row>
    <row r="101" spans="1:20" x14ac:dyDescent="0.3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</row>
    <row r="102" spans="1:20" x14ac:dyDescent="0.3">
      <c r="A102" s="10" t="s">
        <v>205</v>
      </c>
      <c r="B102" s="8"/>
      <c r="C102" s="10" t="s">
        <v>68</v>
      </c>
      <c r="D102" s="10"/>
      <c r="E102" s="10"/>
      <c r="F102" s="8"/>
      <c r="G102" s="8"/>
      <c r="I102" s="8"/>
      <c r="K102" s="10" t="s">
        <v>206</v>
      </c>
    </row>
    <row r="103" spans="1:20" x14ac:dyDescent="0.3">
      <c r="B103" s="10"/>
      <c r="C103" s="8"/>
      <c r="D103" s="8"/>
      <c r="E103" s="8"/>
    </row>
  </sheetData>
  <mergeCells count="16">
    <mergeCell ref="A8:D8"/>
    <mergeCell ref="R8:T8"/>
    <mergeCell ref="E6:K6"/>
    <mergeCell ref="L6:Q6"/>
    <mergeCell ref="E7:K7"/>
    <mergeCell ref="L7:Q7"/>
    <mergeCell ref="R7:T7"/>
    <mergeCell ref="A43:D43"/>
    <mergeCell ref="A61:D61"/>
    <mergeCell ref="A91:D91"/>
    <mergeCell ref="A9:D9"/>
    <mergeCell ref="R9:T9"/>
    <mergeCell ref="A10:D10"/>
    <mergeCell ref="R10:T10"/>
    <mergeCell ref="A13:D13"/>
    <mergeCell ref="A14:D1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T-19.3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2022-04-21T10:51:01Z</cp:lastPrinted>
  <dcterms:created xsi:type="dcterms:W3CDTF">1997-06-13T10:07:54Z</dcterms:created>
  <dcterms:modified xsi:type="dcterms:W3CDTF">2022-09-26T11:11:27Z</dcterms:modified>
</cp:coreProperties>
</file>