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3\New folder\"/>
    </mc:Choice>
  </mc:AlternateContent>
  <bookViews>
    <workbookView xWindow="240" yWindow="960" windowWidth="17475" windowHeight="10200"/>
  </bookViews>
  <sheets>
    <sheet name="T4" sheetId="1" r:id="rId1"/>
  </sheets>
  <definedNames>
    <definedName name="_xlnm.Print_Area" localSheetId="0">'T4'!$A$1:$W$32</definedName>
  </definedNames>
  <calcPr calcId="15251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L13" i="1"/>
  <c r="M13" i="1"/>
  <c r="K13" i="1"/>
  <c r="F13" i="1"/>
  <c r="G13" i="1"/>
  <c r="H13" i="1"/>
  <c r="I13" i="1"/>
  <c r="J13" i="1"/>
  <c r="E13" i="1"/>
  <c r="E15" i="1"/>
  <c r="E16" i="1"/>
  <c r="E17" i="1"/>
  <c r="E18" i="1"/>
  <c r="E19" i="1"/>
  <c r="E20" i="1"/>
  <c r="E21" i="1"/>
  <c r="E22" i="1"/>
  <c r="E14" i="1"/>
  <c r="F20" i="1"/>
  <c r="F21" i="1"/>
  <c r="F22" i="1"/>
  <c r="F19" i="1"/>
  <c r="F18" i="1"/>
  <c r="F17" i="1"/>
  <c r="F16" i="1"/>
  <c r="F15" i="1"/>
  <c r="F14" i="1"/>
  <c r="G20" i="1"/>
  <c r="G21" i="1"/>
  <c r="G22" i="1"/>
  <c r="G19" i="1"/>
  <c r="G18" i="1"/>
  <c r="G17" i="1"/>
  <c r="G16" i="1"/>
  <c r="G15" i="1"/>
  <c r="G14" i="1"/>
  <c r="Q14" i="1"/>
  <c r="N14" i="1"/>
  <c r="K15" i="1"/>
  <c r="K19" i="1"/>
  <c r="K20" i="1"/>
  <c r="K21" i="1"/>
  <c r="K22" i="1"/>
  <c r="K14" i="1"/>
  <c r="H18" i="1"/>
  <c r="H19" i="1"/>
  <c r="H20" i="1"/>
  <c r="H21" i="1"/>
  <c r="H22" i="1"/>
  <c r="H15" i="1"/>
  <c r="H16" i="1"/>
  <c r="H17" i="1"/>
  <c r="H14" i="1"/>
</calcChain>
</file>

<file path=xl/sharedStrings.xml><?xml version="1.0" encoding="utf-8"?>
<sst xmlns="http://schemas.openxmlformats.org/spreadsheetml/2006/main" count="152" uniqueCount="66">
  <si>
    <t xml:space="preserve">ตาราง    </t>
  </si>
  <si>
    <t xml:space="preserve">Table 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</si>
  <si>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</si>
  <si>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</si>
  <si>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</si>
  <si>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</si>
  <si>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</si>
  <si>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</si>
  <si>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</si>
  <si>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</si>
  <si>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</si>
  <si>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Total</t>
  </si>
  <si>
    <t>การศึกษาขั้นพื้นฐาน</t>
  </si>
  <si>
    <t>การศึกษาเอกชน</t>
  </si>
  <si>
    <t xml:space="preserve">Department of Local </t>
  </si>
  <si>
    <t>Office of the Basic</t>
  </si>
  <si>
    <t>Office of the Private</t>
  </si>
  <si>
    <t>Administration</t>
  </si>
  <si>
    <t>Others</t>
  </si>
  <si>
    <t>Education Commission</t>
  </si>
  <si>
    <t>ชาย</t>
  </si>
  <si>
    <t>หญิง</t>
  </si>
  <si>
    <t>Male</t>
  </si>
  <si>
    <t>Female</t>
  </si>
  <si>
    <t>รวมยอด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</si>
  <si>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</si>
  <si>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</si>
  <si>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</si>
  <si>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</si>
  <si>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</si>
  <si>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</si>
  <si>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</si>
  <si>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</si>
  <si>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</si>
  <si>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</si>
  <si>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</si>
  <si>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</si>
  <si>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</si>
  <si>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</si>
  <si>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 xml:space="preserve">    </t>
  </si>
  <si>
    <t>วังทอง</t>
  </si>
  <si>
    <t>Wang Thong</t>
  </si>
  <si>
    <t>เนินมะปราง</t>
  </si>
  <si>
    <t>Noen Maprang</t>
  </si>
  <si>
    <t xml:space="preserve">      1/  รวม </t>
  </si>
  <si>
    <t>1. โรงเรียนมัธยมสาธิตมหาวิทยาลัยนเรศวร</t>
  </si>
  <si>
    <t xml:space="preserve">           1/   Including          1.</t>
  </si>
  <si>
    <t>Naresuan University Secondary Demonstration School</t>
  </si>
  <si>
    <t>2. โรงเรียนสาธิตมหาวิทยาลัยราชภัฏพิบูลสงคราม</t>
  </si>
  <si>
    <t>2.</t>
  </si>
  <si>
    <t>Pibulsongkram Rajabhat  University Demonstration School</t>
  </si>
  <si>
    <t>3. วิทยาลัยสงฆ์พุทธชินราช</t>
  </si>
  <si>
    <t>3.</t>
  </si>
  <si>
    <t>Buddhachainaraj Sangha College</t>
  </si>
  <si>
    <t xml:space="preserve">      ที่มา:   </t>
  </si>
  <si>
    <t>Phitsanulok  Primary Educational Service Area Office, Area  1 -3</t>
  </si>
  <si>
    <t>2. สำนักงานเขตพื้นที่การศึกษามัธยมศึกษาเขต 39 พิษณุโลก</t>
  </si>
  <si>
    <t>Phitsanulok Secondary Educational Service Area Office, Area 39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</si>
  <si>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</si>
  <si>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</si>
  <si>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Source:                  1.</t>
  </si>
  <si>
    <t>Department of Local Administration</t>
  </si>
  <si>
    <t>3.กรมส่งเสริมการปกครองส่วนท้องถิ่น</t>
  </si>
  <si>
    <t>-</t>
  </si>
  <si>
    <r>
      <t>อื่น ๆ</t>
    </r>
    <r>
      <rPr>
        <vertAlign val="superscript"/>
        <sz val="13"/>
        <rFont val="TH SarabunPSK"/>
        <family val="2"/>
      </rPr>
      <t>1/</t>
    </r>
  </si>
  <si>
    <t>1. สำนักงานเขตพื้นที่การศึกษาประถมศึกษา พิษณุโลก เขต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</si>
</sst>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/>
    </xf>
    <xf numFmtId="0" fontId="7" fillId="0" borderId="7" xfId="0" applyFont="1" applyBorder="1"/>
    <xf numFmtId="49" fontId="7" fillId="0" borderId="0" xfId="0" applyNumberFormat="1" applyFont="1" applyAlignment="1">
      <alignment horizontal="right"/>
    </xf>
    <xf numFmtId="0" fontId="2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10" xfId="0" applyFont="1" applyBorder="1"/>
    <xf numFmtId="0" fontId="7" fillId="0" borderId="11" xfId="0" applyFont="1" applyBorder="1"/>
    <xf numFmtId="0" fontId="7" fillId="0" borderId="14" xfId="0" applyFont="1" applyBorder="1"/>
    <xf numFmtId="0" fontId="7" fillId="0" borderId="9" xfId="0" applyFont="1" applyBorder="1"/>
    <xf numFmtId="49" fontId="7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right"/>
    </xf>
    <xf numFmtId="3" fontId="3" fillId="0" borderId="7" xfId="1" applyNumberFormat="1" applyFont="1" applyBorder="1" applyAlignment="1">
      <alignment vertical="center"/>
    </xf>
    <xf numFmtId="3" fontId="7" fillId="0" borderId="13" xfId="1" applyNumberFormat="1" applyFont="1" applyBorder="1" applyAlignment="1"/>
    <xf numFmtId="3" fontId="7" fillId="0" borderId="7" xfId="1" applyNumberFormat="1" applyFont="1" applyBorder="1" applyAlignment="1"/>
    <xf numFmtId="3" fontId="7" fillId="0" borderId="13" xfId="1" quotePrefix="1" applyNumberFormat="1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1171575</xdr:colOff>
      <xdr:row>0</xdr:row>
      <xdr:rowOff>0</xdr:rowOff>
    </xdr:from>
    <xdr:to>
      <xdr:col>23</xdr:col>
      <xdr:colOff>57150</xdr:colOff>
      <xdr:row>31</xdr:row>
      <xdr:rowOff>209550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182100" y="0"/>
          <a:ext cx="561975" cy="6696075"/>
          <a:chOff x="983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tabSelected="1" view="pageLayout" topLeftCell="A7" zoomScaleNormal="100" zoomScaleSheetLayoutView="100" workbookViewId="0">
      <selection activeCell="Q13" sqref="Q13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3" width="6.85546875" style="6" customWidth="1"/>
    <col min="14" max="16" width="7.42578125" style="6" customWidth="1"/>
    <col min="17" max="19" width="6.14062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 x14ac:dyDescent="0.3">
      <c r="B1" s="2" t="s">
        <v>0</v>
      </c>
      <c r="C1" s="3">
        <v>3.4</v>
      </c>
      <c r="D1" s="2" t="s">
        <v>58</v>
      </c>
    </row>
    <row r="2" spans="1:23" s="4" customFormat="1" x14ac:dyDescent="0.3">
      <c r="B2" s="5" t="s">
        <v>1</v>
      </c>
      <c r="C2" s="3">
        <v>3.4</v>
      </c>
      <c r="D2" s="5" t="s">
        <v>59</v>
      </c>
      <c r="E2" s="18"/>
    </row>
    <row r="3" spans="1:23" ht="6" customHeight="1" x14ac:dyDescent="0.3"/>
    <row r="4" spans="1:23" s="7" customFormat="1" ht="21" customHeight="1" x14ac:dyDescent="0.3">
      <c r="A4" s="49" t="s">
        <v>2</v>
      </c>
      <c r="B4" s="49"/>
      <c r="C4" s="49"/>
      <c r="D4" s="50"/>
      <c r="E4" s="19"/>
      <c r="F4" s="20"/>
      <c r="G4" s="21"/>
      <c r="H4" s="55" t="s">
        <v>3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  <c r="T4" s="61" t="s">
        <v>4</v>
      </c>
      <c r="U4" s="49"/>
    </row>
    <row r="5" spans="1:23" s="7" customFormat="1" ht="17.25" x14ac:dyDescent="0.3">
      <c r="A5" s="51"/>
      <c r="B5" s="51"/>
      <c r="C5" s="51"/>
      <c r="D5" s="52"/>
      <c r="E5" s="22"/>
      <c r="F5" s="11"/>
      <c r="G5" s="16" t="s">
        <v>5</v>
      </c>
      <c r="H5" s="46"/>
      <c r="I5" s="47"/>
      <c r="J5" s="48"/>
      <c r="K5" s="46" t="s">
        <v>6</v>
      </c>
      <c r="L5" s="47"/>
      <c r="M5" s="47"/>
      <c r="N5" s="19"/>
      <c r="O5" s="20"/>
      <c r="P5" s="21"/>
      <c r="Q5" s="11"/>
      <c r="R5" s="11"/>
      <c r="S5" s="16"/>
      <c r="T5" s="62"/>
      <c r="U5" s="51"/>
    </row>
    <row r="6" spans="1:23" s="7" customFormat="1" ht="17.25" x14ac:dyDescent="0.3">
      <c r="A6" s="51"/>
      <c r="B6" s="51"/>
      <c r="C6" s="51"/>
      <c r="D6" s="52"/>
      <c r="E6" s="14"/>
      <c r="F6" s="14"/>
      <c r="G6" s="14"/>
      <c r="H6" s="46" t="s">
        <v>8</v>
      </c>
      <c r="I6" s="47"/>
      <c r="J6" s="48"/>
      <c r="K6" s="46" t="s">
        <v>9</v>
      </c>
      <c r="L6" s="47"/>
      <c r="M6" s="47"/>
      <c r="N6" s="22"/>
      <c r="O6" s="11"/>
      <c r="P6" s="16"/>
      <c r="Q6" s="14"/>
      <c r="R6" s="14"/>
      <c r="S6" s="14"/>
      <c r="T6" s="62"/>
      <c r="U6" s="51"/>
    </row>
    <row r="7" spans="1:23" s="7" customFormat="1" ht="17.25" x14ac:dyDescent="0.3">
      <c r="A7" s="51"/>
      <c r="B7" s="51"/>
      <c r="C7" s="51"/>
      <c r="D7" s="52"/>
      <c r="E7" s="14"/>
      <c r="F7" s="14"/>
      <c r="G7" s="14"/>
      <c r="H7" s="46" t="s">
        <v>12</v>
      </c>
      <c r="I7" s="47"/>
      <c r="J7" s="48"/>
      <c r="K7" s="46" t="s">
        <v>13</v>
      </c>
      <c r="L7" s="47"/>
      <c r="M7" s="47"/>
      <c r="N7" s="46" t="s">
        <v>10</v>
      </c>
      <c r="O7" s="47"/>
      <c r="P7" s="48"/>
      <c r="Q7" s="14"/>
      <c r="R7" s="14"/>
      <c r="S7" s="14"/>
      <c r="T7" s="62"/>
      <c r="U7" s="51"/>
    </row>
    <row r="8" spans="1:23" s="7" customFormat="1" ht="19.5" x14ac:dyDescent="0.3">
      <c r="A8" s="51"/>
      <c r="B8" s="51"/>
      <c r="C8" s="51"/>
      <c r="D8" s="52"/>
      <c r="E8" s="46" t="s">
        <v>7</v>
      </c>
      <c r="F8" s="47"/>
      <c r="G8" s="48"/>
      <c r="H8" s="46" t="s">
        <v>15</v>
      </c>
      <c r="I8" s="47"/>
      <c r="J8" s="48"/>
      <c r="K8" s="46" t="s">
        <v>16</v>
      </c>
      <c r="L8" s="47"/>
      <c r="M8" s="47"/>
      <c r="N8" s="46" t="s">
        <v>14</v>
      </c>
      <c r="O8" s="47"/>
      <c r="P8" s="48"/>
      <c r="Q8" s="64" t="s">
        <v>64</v>
      </c>
      <c r="R8" s="65"/>
      <c r="S8" s="66"/>
      <c r="T8" s="62"/>
      <c r="U8" s="51"/>
    </row>
    <row r="9" spans="1:23" s="7" customFormat="1" ht="17.25" x14ac:dyDescent="0.3">
      <c r="A9" s="51"/>
      <c r="B9" s="51"/>
      <c r="C9" s="51"/>
      <c r="D9" s="52"/>
      <c r="E9" s="46" t="s">
        <v>11</v>
      </c>
      <c r="F9" s="47"/>
      <c r="G9" s="48"/>
      <c r="H9" s="58" t="s">
        <v>19</v>
      </c>
      <c r="I9" s="59"/>
      <c r="J9" s="60"/>
      <c r="K9" s="58" t="s">
        <v>19</v>
      </c>
      <c r="L9" s="59"/>
      <c r="M9" s="59"/>
      <c r="N9" s="58" t="s">
        <v>17</v>
      </c>
      <c r="O9" s="59"/>
      <c r="P9" s="60"/>
      <c r="Q9" s="58" t="s">
        <v>18</v>
      </c>
      <c r="R9" s="59"/>
      <c r="S9" s="60"/>
      <c r="T9" s="62"/>
      <c r="U9" s="51"/>
    </row>
    <row r="10" spans="1:23" s="7" customFormat="1" ht="17.25" x14ac:dyDescent="0.3">
      <c r="A10" s="51"/>
      <c r="B10" s="51"/>
      <c r="C10" s="51"/>
      <c r="D10" s="52"/>
      <c r="E10" s="23" t="s">
        <v>7</v>
      </c>
      <c r="F10" s="23" t="s">
        <v>20</v>
      </c>
      <c r="G10" s="23" t="s">
        <v>21</v>
      </c>
      <c r="H10" s="24" t="s">
        <v>7</v>
      </c>
      <c r="I10" s="24" t="s">
        <v>20</v>
      </c>
      <c r="J10" s="25" t="s">
        <v>21</v>
      </c>
      <c r="K10" s="23" t="s">
        <v>7</v>
      </c>
      <c r="L10" s="23" t="s">
        <v>20</v>
      </c>
      <c r="M10" s="23" t="s">
        <v>21</v>
      </c>
      <c r="N10" s="24" t="s">
        <v>7</v>
      </c>
      <c r="O10" s="24" t="s">
        <v>20</v>
      </c>
      <c r="P10" s="24" t="s">
        <v>21</v>
      </c>
      <c r="Q10" s="24" t="s">
        <v>7</v>
      </c>
      <c r="R10" s="24" t="s">
        <v>20</v>
      </c>
      <c r="S10" s="25" t="s">
        <v>21</v>
      </c>
      <c r="T10" s="62"/>
      <c r="U10" s="51"/>
    </row>
    <row r="11" spans="1:23" s="7" customFormat="1" ht="17.25" x14ac:dyDescent="0.3">
      <c r="A11" s="53"/>
      <c r="B11" s="53"/>
      <c r="C11" s="53"/>
      <c r="D11" s="54"/>
      <c r="E11" s="26" t="s">
        <v>11</v>
      </c>
      <c r="F11" s="26" t="s">
        <v>22</v>
      </c>
      <c r="G11" s="26" t="s">
        <v>23</v>
      </c>
      <c r="H11" s="26" t="s">
        <v>11</v>
      </c>
      <c r="I11" s="26" t="s">
        <v>22</v>
      </c>
      <c r="J11" s="26" t="s">
        <v>23</v>
      </c>
      <c r="K11" s="26" t="s">
        <v>11</v>
      </c>
      <c r="L11" s="26" t="s">
        <v>22</v>
      </c>
      <c r="M11" s="26" t="s">
        <v>23</v>
      </c>
      <c r="N11" s="26" t="s">
        <v>11</v>
      </c>
      <c r="O11" s="26" t="s">
        <v>22</v>
      </c>
      <c r="P11" s="26" t="s">
        <v>23</v>
      </c>
      <c r="Q11" s="26" t="s">
        <v>11</v>
      </c>
      <c r="R11" s="26" t="s">
        <v>22</v>
      </c>
      <c r="S11" s="26" t="s">
        <v>23</v>
      </c>
      <c r="T11" s="63"/>
      <c r="U11" s="53"/>
    </row>
    <row r="12" spans="1:23" s="8" customFormat="1" ht="3" customHeight="1" x14ac:dyDescent="0.3">
      <c r="A12" s="27"/>
      <c r="B12" s="27"/>
      <c r="C12" s="27"/>
      <c r="D12" s="28"/>
      <c r="E12" s="25"/>
      <c r="F12" s="24"/>
      <c r="G12" s="24"/>
      <c r="H12" s="24"/>
      <c r="I12" s="24"/>
      <c r="J12" s="25"/>
      <c r="K12" s="24"/>
      <c r="L12" s="24"/>
      <c r="M12" s="24"/>
      <c r="N12" s="24"/>
      <c r="O12" s="24"/>
      <c r="P12" s="24"/>
      <c r="Q12" s="24"/>
      <c r="R12" s="24"/>
      <c r="S12" s="25"/>
      <c r="T12" s="29"/>
      <c r="U12" s="11"/>
    </row>
    <row r="13" spans="1:23" s="9" customFormat="1" ht="24" customHeight="1" x14ac:dyDescent="0.5">
      <c r="A13" s="44" t="s">
        <v>24</v>
      </c>
      <c r="B13" s="44"/>
      <c r="C13" s="44"/>
      <c r="D13" s="45"/>
      <c r="E13" s="40">
        <f>SUM(E14:E22)</f>
        <v>6875</v>
      </c>
      <c r="F13" s="40">
        <f t="shared" ref="F13:J13" si="0">SUM(F14:F22)</f>
        <v>1943</v>
      </c>
      <c r="G13" s="40">
        <f t="shared" si="0"/>
        <v>4932</v>
      </c>
      <c r="H13" s="40">
        <f t="shared" si="0"/>
        <v>5169</v>
      </c>
      <c r="I13" s="40">
        <f t="shared" si="0"/>
        <v>1538</v>
      </c>
      <c r="J13" s="40">
        <f t="shared" si="0"/>
        <v>3631</v>
      </c>
      <c r="K13" s="40">
        <f>K14+K15+K19+K20+K21+K22</f>
        <v>1142</v>
      </c>
      <c r="L13" s="40">
        <f t="shared" ref="L13:M13" si="1">L14+L15+L19+L20+L21+L22</f>
        <v>222</v>
      </c>
      <c r="M13" s="40">
        <f t="shared" si="1"/>
        <v>920</v>
      </c>
      <c r="N13" s="40">
        <f t="shared" ref="N13:S13" si="2">N14</f>
        <v>236</v>
      </c>
      <c r="O13" s="40">
        <f t="shared" si="2"/>
        <v>55</v>
      </c>
      <c r="P13" s="40">
        <f t="shared" si="2"/>
        <v>181</v>
      </c>
      <c r="Q13" s="40">
        <f t="shared" si="2"/>
        <v>328</v>
      </c>
      <c r="R13" s="40">
        <f t="shared" si="2"/>
        <v>128</v>
      </c>
      <c r="S13" s="40">
        <f t="shared" si="2"/>
        <v>200</v>
      </c>
      <c r="T13" s="30"/>
      <c r="U13" s="31" t="s">
        <v>11</v>
      </c>
    </row>
    <row r="14" spans="1:23" x14ac:dyDescent="0.3">
      <c r="A14" s="14" t="s">
        <v>25</v>
      </c>
      <c r="B14" s="14"/>
      <c r="C14" s="11"/>
      <c r="D14" s="11"/>
      <c r="E14" s="41">
        <f>F14+G14</f>
        <v>2425</v>
      </c>
      <c r="F14" s="41">
        <f>I14+L14+O14+R14</f>
        <v>520</v>
      </c>
      <c r="G14" s="41">
        <f>J14+M14+P14+S14</f>
        <v>1905</v>
      </c>
      <c r="H14" s="41">
        <f>I14+J14</f>
        <v>880</v>
      </c>
      <c r="I14" s="41">
        <v>179</v>
      </c>
      <c r="J14" s="42">
        <v>701</v>
      </c>
      <c r="K14" s="41">
        <f>L14+M14</f>
        <v>981</v>
      </c>
      <c r="L14" s="41">
        <v>158</v>
      </c>
      <c r="M14" s="41">
        <v>823</v>
      </c>
      <c r="N14" s="41">
        <f>O14+P14</f>
        <v>236</v>
      </c>
      <c r="O14" s="41">
        <v>55</v>
      </c>
      <c r="P14" s="41">
        <v>181</v>
      </c>
      <c r="Q14" s="41">
        <f>R14+S14</f>
        <v>328</v>
      </c>
      <c r="R14" s="41">
        <v>128</v>
      </c>
      <c r="S14" s="41">
        <v>200</v>
      </c>
      <c r="T14" s="14" t="s">
        <v>26</v>
      </c>
      <c r="U14" s="14"/>
      <c r="V14" s="12"/>
      <c r="W14" s="13"/>
    </row>
    <row r="15" spans="1:23" x14ac:dyDescent="0.3">
      <c r="A15" s="32" t="s">
        <v>27</v>
      </c>
      <c r="B15" s="14"/>
      <c r="C15" s="14"/>
      <c r="D15" s="14"/>
      <c r="E15" s="41">
        <f t="shared" ref="E15:E22" si="3">F15+G15</f>
        <v>689</v>
      </c>
      <c r="F15" s="41">
        <f>I15+L15</f>
        <v>236</v>
      </c>
      <c r="G15" s="41">
        <f>J15+M15</f>
        <v>453</v>
      </c>
      <c r="H15" s="41">
        <f t="shared" ref="H15:H22" si="4">I15+J15</f>
        <v>649</v>
      </c>
      <c r="I15" s="41">
        <v>219</v>
      </c>
      <c r="J15" s="42">
        <v>430</v>
      </c>
      <c r="K15" s="41">
        <f t="shared" ref="K15:K22" si="5">L15+M15</f>
        <v>40</v>
      </c>
      <c r="L15" s="41">
        <v>17</v>
      </c>
      <c r="M15" s="41">
        <v>23</v>
      </c>
      <c r="N15" s="43" t="s">
        <v>63</v>
      </c>
      <c r="O15" s="43" t="s">
        <v>63</v>
      </c>
      <c r="P15" s="43" t="s">
        <v>63</v>
      </c>
      <c r="Q15" s="43" t="s">
        <v>63</v>
      </c>
      <c r="R15" s="43" t="s">
        <v>63</v>
      </c>
      <c r="S15" s="43" t="s">
        <v>63</v>
      </c>
      <c r="T15" s="14" t="s">
        <v>28</v>
      </c>
      <c r="U15" s="14"/>
      <c r="V15" s="15"/>
      <c r="W15" s="15"/>
    </row>
    <row r="16" spans="1:23" x14ac:dyDescent="0.3">
      <c r="A16" s="32" t="s">
        <v>29</v>
      </c>
      <c r="B16" s="14"/>
      <c r="C16" s="11"/>
      <c r="D16" s="11"/>
      <c r="E16" s="41">
        <f t="shared" si="3"/>
        <v>343</v>
      </c>
      <c r="F16" s="41">
        <f t="shared" ref="F16:G18" si="6">I16</f>
        <v>121</v>
      </c>
      <c r="G16" s="41">
        <f t="shared" si="6"/>
        <v>222</v>
      </c>
      <c r="H16" s="41">
        <f t="shared" si="4"/>
        <v>343</v>
      </c>
      <c r="I16" s="41">
        <v>121</v>
      </c>
      <c r="J16" s="42">
        <v>222</v>
      </c>
      <c r="K16" s="43" t="s">
        <v>63</v>
      </c>
      <c r="L16" s="43" t="s">
        <v>63</v>
      </c>
      <c r="M16" s="43" t="s">
        <v>63</v>
      </c>
      <c r="N16" s="43" t="s">
        <v>63</v>
      </c>
      <c r="O16" s="43" t="s">
        <v>63</v>
      </c>
      <c r="P16" s="43" t="s">
        <v>63</v>
      </c>
      <c r="Q16" s="43" t="s">
        <v>63</v>
      </c>
      <c r="R16" s="43" t="s">
        <v>63</v>
      </c>
      <c r="S16" s="43" t="s">
        <v>63</v>
      </c>
      <c r="T16" s="14" t="s">
        <v>30</v>
      </c>
      <c r="U16" s="14"/>
      <c r="V16" s="15"/>
      <c r="W16" s="15"/>
    </row>
    <row r="17" spans="1:26" x14ac:dyDescent="0.3">
      <c r="A17" s="32" t="s">
        <v>31</v>
      </c>
      <c r="B17" s="14"/>
      <c r="C17" s="11"/>
      <c r="D17" s="16"/>
      <c r="E17" s="41">
        <f t="shared" si="3"/>
        <v>806</v>
      </c>
      <c r="F17" s="41">
        <f t="shared" si="6"/>
        <v>240</v>
      </c>
      <c r="G17" s="41">
        <f t="shared" si="6"/>
        <v>566</v>
      </c>
      <c r="H17" s="41">
        <f t="shared" si="4"/>
        <v>806</v>
      </c>
      <c r="I17" s="41">
        <v>240</v>
      </c>
      <c r="J17" s="42">
        <v>566</v>
      </c>
      <c r="K17" s="43" t="s">
        <v>63</v>
      </c>
      <c r="L17" s="43" t="s">
        <v>63</v>
      </c>
      <c r="M17" s="43" t="s">
        <v>63</v>
      </c>
      <c r="N17" s="43" t="s">
        <v>63</v>
      </c>
      <c r="O17" s="43" t="s">
        <v>63</v>
      </c>
      <c r="P17" s="43" t="s">
        <v>63</v>
      </c>
      <c r="Q17" s="43" t="s">
        <v>63</v>
      </c>
      <c r="R17" s="43" t="s">
        <v>63</v>
      </c>
      <c r="S17" s="43" t="s">
        <v>63</v>
      </c>
      <c r="T17" s="14" t="s">
        <v>32</v>
      </c>
      <c r="U17" s="14"/>
    </row>
    <row r="18" spans="1:26" x14ac:dyDescent="0.3">
      <c r="A18" s="32" t="s">
        <v>33</v>
      </c>
      <c r="B18" s="14"/>
      <c r="C18" s="11"/>
      <c r="D18" s="16"/>
      <c r="E18" s="41">
        <f t="shared" si="3"/>
        <v>295</v>
      </c>
      <c r="F18" s="41">
        <f t="shared" si="6"/>
        <v>101</v>
      </c>
      <c r="G18" s="41">
        <f t="shared" si="6"/>
        <v>194</v>
      </c>
      <c r="H18" s="41">
        <f t="shared" si="4"/>
        <v>295</v>
      </c>
      <c r="I18" s="41">
        <v>101</v>
      </c>
      <c r="J18" s="42">
        <v>194</v>
      </c>
      <c r="K18" s="43" t="s">
        <v>63</v>
      </c>
      <c r="L18" s="43" t="s">
        <v>63</v>
      </c>
      <c r="M18" s="43" t="s">
        <v>63</v>
      </c>
      <c r="N18" s="43" t="s">
        <v>63</v>
      </c>
      <c r="O18" s="43" t="s">
        <v>63</v>
      </c>
      <c r="P18" s="43" t="s">
        <v>63</v>
      </c>
      <c r="Q18" s="43" t="s">
        <v>63</v>
      </c>
      <c r="R18" s="43" t="s">
        <v>63</v>
      </c>
      <c r="S18" s="43" t="s">
        <v>63</v>
      </c>
      <c r="T18" s="14" t="s">
        <v>34</v>
      </c>
      <c r="U18" s="14"/>
    </row>
    <row r="19" spans="1:26" x14ac:dyDescent="0.3">
      <c r="A19" s="33" t="s">
        <v>35</v>
      </c>
      <c r="B19" s="14"/>
      <c r="C19" s="11"/>
      <c r="D19" s="16"/>
      <c r="E19" s="41">
        <f t="shared" si="3"/>
        <v>589</v>
      </c>
      <c r="F19" s="41">
        <f>I19+L19</f>
        <v>215</v>
      </c>
      <c r="G19" s="41">
        <f>J19+M19</f>
        <v>374</v>
      </c>
      <c r="H19" s="41">
        <f t="shared" si="4"/>
        <v>567</v>
      </c>
      <c r="I19" s="41">
        <v>205</v>
      </c>
      <c r="J19" s="42">
        <v>362</v>
      </c>
      <c r="K19" s="41">
        <f t="shared" si="5"/>
        <v>22</v>
      </c>
      <c r="L19" s="41">
        <v>10</v>
      </c>
      <c r="M19" s="41">
        <v>12</v>
      </c>
      <c r="N19" s="43" t="s">
        <v>63</v>
      </c>
      <c r="O19" s="43" t="s">
        <v>63</v>
      </c>
      <c r="P19" s="43" t="s">
        <v>63</v>
      </c>
      <c r="Q19" s="43" t="s">
        <v>63</v>
      </c>
      <c r="R19" s="43" t="s">
        <v>63</v>
      </c>
      <c r="S19" s="43" t="s">
        <v>63</v>
      </c>
      <c r="T19" s="14" t="s">
        <v>36</v>
      </c>
      <c r="U19" s="14"/>
    </row>
    <row r="20" spans="1:26" x14ac:dyDescent="0.3">
      <c r="A20" s="33" t="s">
        <v>37</v>
      </c>
      <c r="B20" s="14"/>
      <c r="C20" s="11"/>
      <c r="D20" s="16"/>
      <c r="E20" s="41">
        <f t="shared" si="3"/>
        <v>398</v>
      </c>
      <c r="F20" s="41">
        <f t="shared" ref="F20:F22" si="7">I20+L20</f>
        <v>125</v>
      </c>
      <c r="G20" s="41">
        <f t="shared" ref="G20:G22" si="8">J20+M20</f>
        <v>273</v>
      </c>
      <c r="H20" s="41">
        <f t="shared" si="4"/>
        <v>330</v>
      </c>
      <c r="I20" s="41">
        <v>97</v>
      </c>
      <c r="J20" s="42">
        <v>233</v>
      </c>
      <c r="K20" s="41">
        <f t="shared" si="5"/>
        <v>68</v>
      </c>
      <c r="L20" s="41">
        <v>28</v>
      </c>
      <c r="M20" s="41">
        <v>40</v>
      </c>
      <c r="N20" s="43" t="s">
        <v>63</v>
      </c>
      <c r="O20" s="43" t="s">
        <v>63</v>
      </c>
      <c r="P20" s="43" t="s">
        <v>63</v>
      </c>
      <c r="Q20" s="43" t="s">
        <v>63</v>
      </c>
      <c r="R20" s="43" t="s">
        <v>63</v>
      </c>
      <c r="S20" s="43" t="s">
        <v>63</v>
      </c>
      <c r="T20" s="14" t="s">
        <v>38</v>
      </c>
      <c r="U20" s="14"/>
      <c r="Z20" s="6" t="s">
        <v>39</v>
      </c>
    </row>
    <row r="21" spans="1:26" x14ac:dyDescent="0.3">
      <c r="A21" s="33" t="s">
        <v>40</v>
      </c>
      <c r="B21" s="14"/>
      <c r="C21" s="11"/>
      <c r="D21" s="16"/>
      <c r="E21" s="41">
        <f t="shared" si="3"/>
        <v>907</v>
      </c>
      <c r="F21" s="41">
        <f t="shared" si="7"/>
        <v>241</v>
      </c>
      <c r="G21" s="41">
        <f t="shared" si="8"/>
        <v>666</v>
      </c>
      <c r="H21" s="41">
        <f t="shared" si="4"/>
        <v>897</v>
      </c>
      <c r="I21" s="41">
        <v>240</v>
      </c>
      <c r="J21" s="42">
        <v>657</v>
      </c>
      <c r="K21" s="41">
        <f t="shared" si="5"/>
        <v>10</v>
      </c>
      <c r="L21" s="41">
        <v>1</v>
      </c>
      <c r="M21" s="41">
        <v>9</v>
      </c>
      <c r="N21" s="43" t="s">
        <v>63</v>
      </c>
      <c r="O21" s="43" t="s">
        <v>63</v>
      </c>
      <c r="P21" s="43" t="s">
        <v>63</v>
      </c>
      <c r="Q21" s="43" t="s">
        <v>63</v>
      </c>
      <c r="R21" s="43" t="s">
        <v>63</v>
      </c>
      <c r="S21" s="43" t="s">
        <v>63</v>
      </c>
      <c r="T21" s="14" t="s">
        <v>41</v>
      </c>
      <c r="U21" s="14"/>
    </row>
    <row r="22" spans="1:26" x14ac:dyDescent="0.3">
      <c r="A22" s="14" t="s">
        <v>42</v>
      </c>
      <c r="B22" s="14"/>
      <c r="C22" s="11"/>
      <c r="D22" s="16"/>
      <c r="E22" s="41">
        <f t="shared" si="3"/>
        <v>423</v>
      </c>
      <c r="F22" s="41">
        <f t="shared" si="7"/>
        <v>144</v>
      </c>
      <c r="G22" s="41">
        <f t="shared" si="8"/>
        <v>279</v>
      </c>
      <c r="H22" s="41">
        <f t="shared" si="4"/>
        <v>402</v>
      </c>
      <c r="I22" s="41">
        <v>136</v>
      </c>
      <c r="J22" s="42">
        <v>266</v>
      </c>
      <c r="K22" s="41">
        <f t="shared" si="5"/>
        <v>21</v>
      </c>
      <c r="L22" s="41">
        <v>8</v>
      </c>
      <c r="M22" s="41">
        <v>13</v>
      </c>
      <c r="N22" s="43" t="s">
        <v>63</v>
      </c>
      <c r="O22" s="43" t="s">
        <v>63</v>
      </c>
      <c r="P22" s="43" t="s">
        <v>63</v>
      </c>
      <c r="Q22" s="43" t="s">
        <v>63</v>
      </c>
      <c r="R22" s="43" t="s">
        <v>63</v>
      </c>
      <c r="S22" s="43" t="s">
        <v>63</v>
      </c>
      <c r="T22" s="14" t="s">
        <v>43</v>
      </c>
      <c r="U22" s="14"/>
    </row>
    <row r="23" spans="1:26" ht="3" customHeight="1" x14ac:dyDescent="0.3">
      <c r="A23" s="34"/>
      <c r="B23" s="34"/>
      <c r="C23" s="34"/>
      <c r="D23" s="35"/>
      <c r="E23" s="35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7"/>
      <c r="U23" s="34"/>
    </row>
    <row r="24" spans="1:26" ht="9.9499999999999993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4"/>
      <c r="N24" s="14"/>
      <c r="O24" s="14"/>
      <c r="P24" s="14"/>
      <c r="Q24" s="14"/>
      <c r="R24" s="11"/>
      <c r="S24" s="11"/>
      <c r="T24" s="11"/>
      <c r="U24" s="11"/>
    </row>
    <row r="25" spans="1:26" s="10" customFormat="1" ht="15.75" customHeight="1" x14ac:dyDescent="0.3">
      <c r="A25" s="11"/>
      <c r="B25" s="32" t="s">
        <v>44</v>
      </c>
      <c r="C25" s="11"/>
      <c r="D25" s="38" t="s">
        <v>45</v>
      </c>
      <c r="E25" s="11"/>
      <c r="F25" s="11"/>
      <c r="G25" s="17"/>
      <c r="H25" s="14"/>
      <c r="I25" s="14"/>
      <c r="J25" s="14"/>
      <c r="K25" s="14"/>
      <c r="L25" s="14"/>
      <c r="M25" s="14"/>
      <c r="N25" s="17" t="s">
        <v>46</v>
      </c>
      <c r="O25" s="14" t="s">
        <v>47</v>
      </c>
      <c r="P25" s="14"/>
      <c r="Q25" s="14"/>
      <c r="R25" s="14"/>
      <c r="S25" s="14"/>
      <c r="T25" s="14"/>
      <c r="U25" s="14"/>
    </row>
    <row r="26" spans="1:26" s="10" customFormat="1" ht="15.75" customHeight="1" x14ac:dyDescent="0.3">
      <c r="A26" s="11"/>
      <c r="B26" s="14"/>
      <c r="C26" s="11"/>
      <c r="D26" s="38" t="s">
        <v>48</v>
      </c>
      <c r="E26" s="11"/>
      <c r="F26" s="11"/>
      <c r="G26" s="17"/>
      <c r="H26" s="14"/>
      <c r="I26" s="14"/>
      <c r="J26" s="14"/>
      <c r="K26" s="14"/>
      <c r="L26" s="14"/>
      <c r="M26" s="14"/>
      <c r="N26" s="17" t="s">
        <v>49</v>
      </c>
      <c r="O26" s="14" t="s">
        <v>50</v>
      </c>
      <c r="P26" s="14"/>
      <c r="Q26" s="14"/>
      <c r="R26" s="14"/>
      <c r="S26" s="14"/>
      <c r="T26" s="14"/>
      <c r="U26" s="14"/>
    </row>
    <row r="27" spans="1:26" s="10" customFormat="1" ht="15.75" customHeight="1" x14ac:dyDescent="0.3">
      <c r="A27" s="11"/>
      <c r="B27" s="14"/>
      <c r="C27" s="11"/>
      <c r="D27" s="38" t="s">
        <v>51</v>
      </c>
      <c r="E27" s="11"/>
      <c r="F27" s="11"/>
      <c r="G27" s="17"/>
      <c r="H27" s="14"/>
      <c r="I27" s="14"/>
      <c r="J27" s="14"/>
      <c r="K27" s="14"/>
      <c r="L27" s="14"/>
      <c r="M27" s="14"/>
      <c r="N27" s="17" t="s">
        <v>52</v>
      </c>
      <c r="O27" s="14" t="s">
        <v>53</v>
      </c>
      <c r="P27" s="14"/>
      <c r="Q27" s="14"/>
      <c r="R27" s="14"/>
      <c r="S27" s="14"/>
      <c r="T27" s="14"/>
      <c r="U27" s="14"/>
    </row>
    <row r="28" spans="1:26" s="10" customFormat="1" ht="15.75" customHeight="1" x14ac:dyDescent="0.3">
      <c r="A28" s="11"/>
      <c r="B28" s="14" t="s">
        <v>54</v>
      </c>
      <c r="C28" s="14"/>
      <c r="D28" s="14" t="s">
        <v>65</v>
      </c>
      <c r="E28" s="14"/>
      <c r="F28" s="14"/>
      <c r="G28" s="14"/>
      <c r="H28" s="14"/>
      <c r="I28" s="14"/>
      <c r="J28" s="14"/>
      <c r="K28" s="14"/>
      <c r="L28" s="14"/>
      <c r="M28" s="14"/>
      <c r="N28" s="39" t="s">
        <v>60</v>
      </c>
      <c r="O28" s="14" t="s">
        <v>55</v>
      </c>
      <c r="P28" s="14"/>
      <c r="Q28" s="14"/>
      <c r="R28" s="14"/>
      <c r="S28" s="14"/>
      <c r="T28" s="14"/>
      <c r="U28" s="14"/>
    </row>
    <row r="29" spans="1:26" s="10" customFormat="1" ht="15.75" customHeight="1" x14ac:dyDescent="0.3">
      <c r="A29" s="14"/>
      <c r="B29" s="14"/>
      <c r="C29" s="14"/>
      <c r="D29" s="14" t="s">
        <v>56</v>
      </c>
      <c r="E29" s="14"/>
      <c r="F29" s="14"/>
      <c r="G29" s="14"/>
      <c r="H29" s="14"/>
      <c r="I29" s="14"/>
      <c r="J29" s="14"/>
      <c r="K29" s="14"/>
      <c r="L29" s="14"/>
      <c r="M29" s="14"/>
      <c r="N29" s="17" t="s">
        <v>49</v>
      </c>
      <c r="O29" s="14" t="s">
        <v>57</v>
      </c>
      <c r="P29" s="14"/>
      <c r="Q29" s="14"/>
      <c r="R29" s="14"/>
      <c r="S29" s="14"/>
      <c r="T29" s="14"/>
      <c r="U29" s="14"/>
    </row>
    <row r="30" spans="1:26" s="10" customFormat="1" ht="17.25" x14ac:dyDescent="0.3">
      <c r="A30" s="14"/>
      <c r="B30" s="14"/>
      <c r="C30" s="14"/>
      <c r="D30" s="14" t="s">
        <v>62</v>
      </c>
      <c r="E30" s="14"/>
      <c r="F30" s="14"/>
      <c r="G30" s="14"/>
      <c r="H30" s="14"/>
      <c r="I30" s="14"/>
      <c r="J30" s="14"/>
      <c r="K30" s="14"/>
      <c r="L30" s="14"/>
      <c r="M30" s="14"/>
      <c r="N30" s="17" t="s">
        <v>52</v>
      </c>
      <c r="O30" s="14" t="s">
        <v>61</v>
      </c>
      <c r="P30" s="14"/>
      <c r="Q30" s="14"/>
      <c r="R30" s="14"/>
      <c r="S30" s="14"/>
      <c r="T30" s="14"/>
      <c r="U30" s="14"/>
    </row>
    <row r="31" spans="1:26" x14ac:dyDescent="0.3">
      <c r="B31" s="14"/>
      <c r="C31" s="14"/>
      <c r="D31" s="14"/>
      <c r="E31" s="14"/>
      <c r="F31" s="14"/>
      <c r="G31" s="10"/>
      <c r="H31" s="10"/>
      <c r="I31" s="10"/>
      <c r="J31" s="10"/>
      <c r="K31" s="14"/>
      <c r="L31" s="10"/>
      <c r="M31" s="10"/>
      <c r="N31" s="10"/>
      <c r="O31" s="10"/>
      <c r="P31" s="10"/>
    </row>
    <row r="32" spans="1:26" ht="25.5" customHeight="1" x14ac:dyDescent="0.3">
      <c r="M32" s="10"/>
      <c r="N32" s="10"/>
      <c r="O32" s="10"/>
      <c r="P32" s="10"/>
    </row>
  </sheetData>
  <mergeCells count="21">
    <mergeCell ref="T4:U11"/>
    <mergeCell ref="H5:J5"/>
    <mergeCell ref="K5:M5"/>
    <mergeCell ref="E8:G8"/>
    <mergeCell ref="H6:J6"/>
    <mergeCell ref="K6:M6"/>
    <mergeCell ref="N7:P7"/>
    <mergeCell ref="E9:G9"/>
    <mergeCell ref="Q8:S8"/>
    <mergeCell ref="H8:J8"/>
    <mergeCell ref="K8:M8"/>
    <mergeCell ref="N8:P8"/>
    <mergeCell ref="H9:J9"/>
    <mergeCell ref="K9:M9"/>
    <mergeCell ref="N9:P9"/>
    <mergeCell ref="A13:D13"/>
    <mergeCell ref="H7:J7"/>
    <mergeCell ref="K7:M7"/>
    <mergeCell ref="A4:D11"/>
    <mergeCell ref="H4:S4"/>
    <mergeCell ref="Q9:S9"/>
  </mergeCells>
  <pageMargins left="0.55118110236220474" right="0.35433070866141736" top="0.47" bottom="0.59055118110236227" header="0.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2017-06-13T07:53:29Z</cp:lastPrinted>
  <dcterms:created xsi:type="dcterms:W3CDTF">2016-10-05T06:49:52Z</dcterms:created>
  <dcterms:modified xsi:type="dcterms:W3CDTF">2017-06-21T07:58:24Z</dcterms:modified>
</cp:coreProperties>
</file>