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0\"/>
    </mc:Choice>
  </mc:AlternateContent>
  <bookViews>
    <workbookView xWindow="0" yWindow="0" windowWidth="20490" windowHeight="7680"/>
  </bookViews>
  <sheets>
    <sheet name="T-20.5 (2)" sheetId="1" r:id="rId1"/>
  </sheets>
  <definedNames>
    <definedName name="_xlnm.Print_Area" localSheetId="0">'T-20.5 (2)'!$A$1:$AN$54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1" l="1"/>
  <c r="Q45" i="1"/>
  <c r="F45" i="1"/>
  <c r="W44" i="1"/>
  <c r="Q44" i="1"/>
  <c r="F44" i="1"/>
  <c r="W43" i="1"/>
  <c r="Q43" i="1"/>
  <c r="F43" i="1"/>
  <c r="W42" i="1"/>
  <c r="Q42" i="1"/>
  <c r="F42" i="1"/>
  <c r="W41" i="1"/>
  <c r="Q41" i="1"/>
  <c r="F41" i="1"/>
  <c r="W40" i="1"/>
  <c r="Q40" i="1"/>
  <c r="F40" i="1"/>
  <c r="W39" i="1"/>
  <c r="Q39" i="1"/>
  <c r="F39" i="1"/>
  <c r="W38" i="1"/>
  <c r="Q38" i="1"/>
  <c r="F38" i="1"/>
  <c r="W37" i="1"/>
  <c r="Q37" i="1"/>
  <c r="F37" i="1"/>
  <c r="W36" i="1"/>
  <c r="Q36" i="1"/>
  <c r="F36" i="1"/>
  <c r="W35" i="1"/>
  <c r="Q35" i="1"/>
  <c r="F35" i="1"/>
  <c r="W34" i="1"/>
  <c r="Q34" i="1"/>
  <c r="F34" i="1"/>
  <c r="W22" i="1"/>
  <c r="Q22" i="1"/>
  <c r="F22" i="1"/>
  <c r="W21" i="1"/>
  <c r="Q21" i="1"/>
  <c r="F21" i="1"/>
  <c r="W20" i="1"/>
  <c r="Q20" i="1"/>
  <c r="F20" i="1"/>
  <c r="W19" i="1"/>
  <c r="Q19" i="1"/>
  <c r="F19" i="1"/>
  <c r="W18" i="1"/>
  <c r="Q18" i="1"/>
  <c r="F18" i="1"/>
  <c r="W17" i="1"/>
  <c r="Q17" i="1"/>
  <c r="F17" i="1"/>
  <c r="W16" i="1"/>
  <c r="Q16" i="1"/>
  <c r="F16" i="1"/>
  <c r="W15" i="1"/>
  <c r="Q15" i="1"/>
  <c r="F15" i="1"/>
  <c r="W14" i="1"/>
  <c r="Q14" i="1"/>
  <c r="F14" i="1"/>
  <c r="W13" i="1"/>
  <c r="W9" i="1" s="1"/>
  <c r="Q13" i="1"/>
  <c r="F13" i="1"/>
  <c r="W12" i="1"/>
  <c r="Q12" i="1"/>
  <c r="Q9" i="1" s="1"/>
  <c r="F12" i="1"/>
  <c r="W11" i="1"/>
  <c r="Q11" i="1"/>
  <c r="F11" i="1"/>
  <c r="F9" i="1" s="1"/>
  <c r="W10" i="1"/>
  <c r="Q10" i="1"/>
  <c r="F10" i="1"/>
  <c r="AA9" i="1"/>
  <c r="Y9" i="1"/>
  <c r="U9" i="1"/>
  <c r="S9" i="1"/>
  <c r="P9" i="1"/>
  <c r="N9" i="1"/>
  <c r="L9" i="1"/>
  <c r="J9" i="1"/>
  <c r="H9" i="1"/>
</calcChain>
</file>

<file path=xl/sharedStrings.xml><?xml version="1.0" encoding="utf-8"?>
<sst xmlns="http://schemas.openxmlformats.org/spreadsheetml/2006/main" count="160" uniqueCount="76">
  <si>
    <t>ตาราง</t>
  </si>
  <si>
    <t>ปริมาณขยะมูลฝอย เป็นรายจังหวัด ภาคกลาง พ.ศ. 2558 - 2558</t>
  </si>
  <si>
    <t>Table</t>
  </si>
  <si>
    <t>Quantily of Solid Waste by Province of Central Region: 2015 - 2017</t>
  </si>
  <si>
    <t xml:space="preserve">            (หน่วยเป็นตันต่อวัน   In ton per day)</t>
  </si>
  <si>
    <t>จังหวัด</t>
  </si>
  <si>
    <t>2557(2014)</t>
  </si>
  <si>
    <t>2558 (2015)</t>
  </si>
  <si>
    <t>2559 (2016)</t>
  </si>
  <si>
    <t>2560 (2017)</t>
  </si>
  <si>
    <t>Province</t>
  </si>
  <si>
    <t>รวม</t>
  </si>
  <si>
    <t>ในเขตเทศบาล</t>
  </si>
  <si>
    <t>นอกเขตเทศบาล</t>
  </si>
  <si>
    <t>Total</t>
  </si>
  <si>
    <t>Municipal</t>
  </si>
  <si>
    <t xml:space="preserve">Non-municipal 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</si>
  <si>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</si>
  <si>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</si>
  <si>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</si>
  <si>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</si>
  <si>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</si>
  <si>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</si>
  <si>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</si>
  <si>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</si>
  <si>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</si>
  <si>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</si>
  <si>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</si>
  <si>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</si>
  <si>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</si>
  <si>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</si>
  <si>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</si>
  <si>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</si>
  <si>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</si>
  <si>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</si>
  <si>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</si>
  <si>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</si>
  <si>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</si>
  <si>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</si>
  <si>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</si>
  <si>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</si>
  <si>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</si>
  <si>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</si>
  <si>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</si>
  <si>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</si>
  <si>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</si>
  <si>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ปริมาณขยะมูลฝอย เป็นรายจังหวัด ภาคกลาง พ.ศ. 2557 - 2558 (ต่อ)</t>
  </si>
  <si>
    <t>Quantily of Solid Waste by Province of Central Region: 2014 - 2015 (Cont.)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</si>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</sst>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Angsana New"/>
      <family val="1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0" xfId="1" applyNumberFormat="1" applyFont="1" applyBorder="1"/>
    <xf numFmtId="187" fontId="4" fillId="0" borderId="10" xfId="1" applyNumberFormat="1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9" xfId="2" applyFont="1" applyFill="1" applyBorder="1"/>
    <xf numFmtId="0" fontId="4" fillId="0" borderId="9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9" xfId="1" applyNumberFormat="1" applyFont="1" applyBorder="1"/>
    <xf numFmtId="187" fontId="3" fillId="0" borderId="0" xfId="1" applyNumberFormat="1" applyFont="1" applyBorder="1"/>
    <xf numFmtId="0" fontId="3" fillId="0" borderId="9" xfId="0" applyFont="1" applyBorder="1"/>
    <xf numFmtId="0" fontId="4" fillId="0" borderId="8" xfId="0" applyFont="1" applyBorder="1" applyAlignment="1">
      <alignment horizontal="center"/>
    </xf>
    <xf numFmtId="0" fontId="3" fillId="0" borderId="0" xfId="3" quotePrefix="1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11" xfId="2" applyFont="1" applyFill="1" applyBorder="1"/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3" xfId="0" applyFont="1" applyBorder="1"/>
    <xf numFmtId="187" fontId="3" fillId="0" borderId="12" xfId="1" applyNumberFormat="1" applyFont="1" applyBorder="1"/>
    <xf numFmtId="187" fontId="3" fillId="0" borderId="13" xfId="1" applyNumberFormat="1" applyFont="1" applyBorder="1"/>
    <xf numFmtId="187" fontId="3" fillId="0" borderId="1" xfId="1" applyNumberFormat="1" applyFont="1" applyBorder="1"/>
    <xf numFmtId="0" fontId="8" fillId="0" borderId="0" xfId="0" applyFont="1" applyBorder="1"/>
    <xf numFmtId="0" fontId="8" fillId="0" borderId="0" xfId="0" applyFont="1"/>
  </cellXfs>
  <cellStyles count="4">
    <cellStyle name="Comma 3" xfId="1"/>
    <cellStyle name="Normal_เินรัาเินให้สินเ่อรายัหวั-ึ้นweb-เม.ย.47" xfId="3"/>
    <cellStyle name="Normal_ปริมาณขยะปี48-5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0</xdr:row>
      <xdr:rowOff>0</xdr:rowOff>
    </xdr:from>
    <xdr:to>
      <xdr:col>40</xdr:col>
      <xdr:colOff>342900</xdr:colOff>
      <xdr:row>10</xdr:row>
      <xdr:rowOff>262890</xdr:rowOff>
    </xdr:to>
    <xdr:grpSp>
      <xdr:nvGrpSpPr>
        <xdr:cNvPr id="2" name="Group 10"/>
        <xdr:cNvGrpSpPr/>
      </xdr:nvGrpSpPr>
      <xdr:grpSpPr>
        <a:xfrm>
          <a:off x="18306585" y="0"/>
          <a:ext cx="342900" cy="2713835"/>
          <a:chOff x="9648825" y="76200"/>
          <a:chExt cx="334385" cy="2581275"/>
        </a:xfrm>
      </xdr:grpSpPr>
      <xdr:grpSp>
        <xdr:nvGrpSpPr>
          <xdr:cNvPr id="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40</xdr:col>
      <xdr:colOff>0</xdr:colOff>
      <xdr:row>37</xdr:row>
      <xdr:rowOff>0</xdr:rowOff>
    </xdr:from>
    <xdr:to>
      <xdr:col>40</xdr:col>
      <xdr:colOff>375285</xdr:colOff>
      <xdr:row>50</xdr:row>
      <xdr:rowOff>76200</xdr:rowOff>
    </xdr:to>
    <xdr:grpSp>
      <xdr:nvGrpSpPr>
        <xdr:cNvPr id="7" name="Group 15"/>
        <xdr:cNvGrpSpPr/>
      </xdr:nvGrpSpPr>
      <xdr:grpSpPr>
        <a:xfrm>
          <a:off x="18306585" y="9815396"/>
          <a:ext cx="375285" cy="3317024"/>
          <a:chOff x="9353550" y="3143250"/>
          <a:chExt cx="476250" cy="3420344"/>
        </a:xfrm>
      </xdr:grpSpPr>
      <xdr:grpSp>
        <xdr:nvGrpSpPr>
          <xdr:cNvPr id="8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showGridLines="0" tabSelected="1" zoomScale="82" zoomScaleNormal="82" workbookViewId="0">
      <selection activeCell="AA41" sqref="AA41"/>
    </sheetView>
  </sheetViews>
  <sheetFormatPr defaultColWidth="9.09765625" defaultRowHeight="21.75"/>
  <cols>
    <col min="1" max="1" width="1.69921875" style="1" customWidth="1"/>
    <col min="2" max="2" width="2.3984375" style="1" customWidth="1"/>
    <col min="3" max="3" width="3.3984375" style="1" customWidth="1"/>
    <col min="4" max="4" width="5.296875" style="62" customWidth="1"/>
    <col min="5" max="5" width="7.8984375" style="1" customWidth="1"/>
    <col min="6" max="6" width="15" style="1" hidden="1" customWidth="1"/>
    <col min="7" max="7" width="1" style="1" hidden="1" customWidth="1"/>
    <col min="8" max="8" width="15" style="1" hidden="1" customWidth="1"/>
    <col min="9" max="9" width="1" style="1" hidden="1" customWidth="1"/>
    <col min="10" max="10" width="15" style="1" hidden="1" customWidth="1"/>
    <col min="11" max="11" width="1.09765625" style="1" hidden="1" customWidth="1"/>
    <col min="12" max="12" width="15" style="1" customWidth="1"/>
    <col min="13" max="13" width="1" style="1" customWidth="1"/>
    <col min="14" max="14" width="15" style="1" customWidth="1"/>
    <col min="15" max="15" width="1" style="1" customWidth="1"/>
    <col min="16" max="17" width="15" style="1" customWidth="1"/>
    <col min="18" max="18" width="1" style="1" customWidth="1"/>
    <col min="19" max="19" width="15" style="1" customWidth="1"/>
    <col min="20" max="20" width="1" style="1" customWidth="1"/>
    <col min="21" max="21" width="15" style="1" customWidth="1"/>
    <col min="22" max="22" width="1.09765625" style="1" customWidth="1"/>
    <col min="23" max="23" width="15" style="1" customWidth="1"/>
    <col min="24" max="24" width="1" style="1" customWidth="1"/>
    <col min="25" max="25" width="15" style="1" customWidth="1"/>
    <col min="26" max="26" width="1" style="1" customWidth="1"/>
    <col min="27" max="27" width="15" style="1" customWidth="1"/>
    <col min="28" max="28" width="1.09765625" style="4" customWidth="1"/>
    <col min="29" max="29" width="1.3984375" style="1" customWidth="1"/>
    <col min="30" max="30" width="9.3984375" style="1" hidden="1" customWidth="1"/>
    <col min="31" max="31" width="0.69921875" style="1" hidden="1" customWidth="1"/>
    <col min="32" max="32" width="10.296875" style="1" hidden="1" customWidth="1"/>
    <col min="33" max="33" width="1" style="1" hidden="1" customWidth="1"/>
    <col min="34" max="34" width="11.09765625" style="1" hidden="1" customWidth="1"/>
    <col min="35" max="35" width="1.3984375" style="1" hidden="1" customWidth="1"/>
    <col min="36" max="36" width="1.296875" style="1" customWidth="1"/>
    <col min="37" max="37" width="2.8984375" style="1" customWidth="1"/>
    <col min="38" max="38" width="16.3984375" style="1" customWidth="1"/>
    <col min="39" max="39" width="2.296875" style="1" customWidth="1"/>
    <col min="40" max="40" width="4.09765625" style="1" customWidth="1"/>
    <col min="41" max="16384" width="9.09765625" style="1"/>
  </cols>
  <sheetData>
    <row r="1" spans="1:38">
      <c r="B1" s="2" t="s">
        <v>0</v>
      </c>
      <c r="C1" s="2"/>
      <c r="D1" s="3">
        <v>20.5</v>
      </c>
      <c r="E1" s="2" t="s">
        <v>1</v>
      </c>
    </row>
    <row r="2" spans="1:38" s="5" customFormat="1">
      <c r="B2" s="2" t="s">
        <v>2</v>
      </c>
      <c r="C2" s="6"/>
      <c r="D2" s="3">
        <v>20.5</v>
      </c>
      <c r="E2" s="2" t="s">
        <v>3</v>
      </c>
      <c r="AB2" s="7"/>
    </row>
    <row r="3" spans="1:38" ht="18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K3" s="10"/>
      <c r="AL3" s="11" t="s">
        <v>4</v>
      </c>
    </row>
    <row r="4" spans="1:38" ht="3" hidden="1" customHeight="1">
      <c r="A4" s="12"/>
      <c r="B4" s="12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5" customFormat="1" ht="21" customHeight="1">
      <c r="A5" s="14" t="s">
        <v>5</v>
      </c>
      <c r="B5" s="15"/>
      <c r="C5" s="15"/>
      <c r="D5" s="15"/>
      <c r="E5" s="15"/>
      <c r="F5" s="16" t="s">
        <v>6</v>
      </c>
      <c r="G5" s="17"/>
      <c r="H5" s="17"/>
      <c r="I5" s="17"/>
      <c r="J5" s="17"/>
      <c r="K5" s="14"/>
      <c r="L5" s="16" t="s">
        <v>7</v>
      </c>
      <c r="M5" s="18"/>
      <c r="N5" s="18"/>
      <c r="O5" s="18"/>
      <c r="P5" s="19"/>
      <c r="Q5" s="16" t="s">
        <v>8</v>
      </c>
      <c r="R5" s="18"/>
      <c r="S5" s="18"/>
      <c r="T5" s="18"/>
      <c r="U5" s="18"/>
      <c r="V5" s="20"/>
      <c r="W5" s="16" t="s">
        <v>9</v>
      </c>
      <c r="X5" s="18"/>
      <c r="Y5" s="18"/>
      <c r="Z5" s="18"/>
      <c r="AA5" s="18"/>
      <c r="AB5" s="21"/>
      <c r="AC5" s="20"/>
      <c r="AD5" s="16" t="s">
        <v>8</v>
      </c>
      <c r="AE5" s="17"/>
      <c r="AF5" s="17"/>
      <c r="AG5" s="17"/>
      <c r="AH5" s="17"/>
      <c r="AI5" s="14"/>
      <c r="AJ5" s="22" t="s">
        <v>10</v>
      </c>
      <c r="AK5" s="23"/>
      <c r="AL5" s="23"/>
    </row>
    <row r="6" spans="1:38" s="5" customFormat="1" ht="21" customHeight="1">
      <c r="A6" s="14"/>
      <c r="B6" s="15"/>
      <c r="C6" s="15"/>
      <c r="D6" s="15"/>
      <c r="E6" s="15"/>
      <c r="F6" s="24" t="s">
        <v>11</v>
      </c>
      <c r="H6" s="25" t="s">
        <v>12</v>
      </c>
      <c r="I6" s="26"/>
      <c r="J6" s="25" t="s">
        <v>13</v>
      </c>
      <c r="K6" s="26"/>
      <c r="L6" s="24" t="s">
        <v>11</v>
      </c>
      <c r="M6" s="7"/>
      <c r="N6" s="25" t="s">
        <v>12</v>
      </c>
      <c r="O6" s="26"/>
      <c r="P6" s="27" t="s">
        <v>13</v>
      </c>
      <c r="Q6" s="28" t="s">
        <v>11</v>
      </c>
      <c r="R6" s="29"/>
      <c r="S6" s="22" t="s">
        <v>12</v>
      </c>
      <c r="T6" s="30"/>
      <c r="U6" s="31" t="s">
        <v>13</v>
      </c>
      <c r="V6" s="32"/>
      <c r="W6" s="28" t="s">
        <v>11</v>
      </c>
      <c r="X6" s="29"/>
      <c r="Y6" s="22" t="s">
        <v>12</v>
      </c>
      <c r="Z6" s="30"/>
      <c r="AA6" s="31" t="s">
        <v>13</v>
      </c>
      <c r="AB6" s="31"/>
      <c r="AC6" s="32"/>
      <c r="AD6" s="24" t="s">
        <v>11</v>
      </c>
      <c r="AF6" s="25" t="s">
        <v>12</v>
      </c>
      <c r="AG6" s="26"/>
      <c r="AH6" s="25" t="s">
        <v>13</v>
      </c>
      <c r="AI6" s="26"/>
      <c r="AJ6" s="25"/>
      <c r="AK6" s="33"/>
      <c r="AL6" s="33"/>
    </row>
    <row r="7" spans="1:38" s="5" customFormat="1" ht="21" customHeight="1">
      <c r="A7" s="14"/>
      <c r="B7" s="15"/>
      <c r="C7" s="15"/>
      <c r="D7" s="15"/>
      <c r="E7" s="15"/>
      <c r="F7" s="24" t="s">
        <v>14</v>
      </c>
      <c r="G7" s="34"/>
      <c r="H7" s="25" t="s">
        <v>15</v>
      </c>
      <c r="I7" s="26"/>
      <c r="J7" s="25" t="s">
        <v>16</v>
      </c>
      <c r="K7" s="26"/>
      <c r="L7" s="24" t="s">
        <v>14</v>
      </c>
      <c r="M7" s="32"/>
      <c r="N7" s="25" t="s">
        <v>15</v>
      </c>
      <c r="O7" s="26"/>
      <c r="P7" s="27" t="s">
        <v>16</v>
      </c>
      <c r="Q7" s="24" t="s">
        <v>14</v>
      </c>
      <c r="R7" s="32"/>
      <c r="S7" s="25" t="s">
        <v>15</v>
      </c>
      <c r="T7" s="26"/>
      <c r="U7" s="31" t="s">
        <v>16</v>
      </c>
      <c r="V7" s="32"/>
      <c r="W7" s="24" t="s">
        <v>14</v>
      </c>
      <c r="X7" s="32"/>
      <c r="Y7" s="25" t="s">
        <v>15</v>
      </c>
      <c r="Z7" s="26"/>
      <c r="AA7" s="31" t="s">
        <v>16</v>
      </c>
      <c r="AB7" s="31"/>
      <c r="AC7" s="32"/>
      <c r="AD7" s="24" t="s">
        <v>14</v>
      </c>
      <c r="AE7" s="32"/>
      <c r="AF7" s="25" t="s">
        <v>15</v>
      </c>
      <c r="AG7" s="26"/>
      <c r="AH7" s="25" t="s">
        <v>16</v>
      </c>
      <c r="AI7" s="26"/>
      <c r="AJ7" s="25"/>
      <c r="AK7" s="33"/>
      <c r="AL7" s="33"/>
    </row>
    <row r="8" spans="1:38" s="5" customFormat="1" ht="18.75" customHeight="1">
      <c r="A8" s="14"/>
      <c r="B8" s="15"/>
      <c r="C8" s="15"/>
      <c r="D8" s="15"/>
      <c r="E8" s="15"/>
      <c r="F8" s="35"/>
      <c r="G8" s="36"/>
      <c r="H8" s="37" t="s">
        <v>17</v>
      </c>
      <c r="I8" s="38"/>
      <c r="J8" s="37" t="s">
        <v>18</v>
      </c>
      <c r="K8" s="38"/>
      <c r="L8" s="35"/>
      <c r="M8" s="36"/>
      <c r="N8" s="37" t="s">
        <v>17</v>
      </c>
      <c r="O8" s="38"/>
      <c r="P8" s="39" t="s">
        <v>18</v>
      </c>
      <c r="Q8" s="35"/>
      <c r="R8" s="36"/>
      <c r="S8" s="37" t="s">
        <v>17</v>
      </c>
      <c r="T8" s="38"/>
      <c r="U8" s="40" t="s">
        <v>18</v>
      </c>
      <c r="V8" s="36"/>
      <c r="W8" s="35"/>
      <c r="X8" s="36"/>
      <c r="Y8" s="37" t="s">
        <v>17</v>
      </c>
      <c r="Z8" s="38"/>
      <c r="AA8" s="40" t="s">
        <v>18</v>
      </c>
      <c r="AB8" s="40"/>
      <c r="AC8" s="36"/>
      <c r="AD8" s="41"/>
      <c r="AE8" s="36"/>
      <c r="AF8" s="37" t="s">
        <v>17</v>
      </c>
      <c r="AG8" s="38"/>
      <c r="AH8" s="37" t="s">
        <v>18</v>
      </c>
      <c r="AI8" s="38"/>
      <c r="AJ8" s="37"/>
      <c r="AK8" s="42"/>
      <c r="AL8" s="42"/>
    </row>
    <row r="9" spans="1:38" s="6" customFormat="1" ht="27" customHeight="1">
      <c r="A9" s="43" t="s">
        <v>19</v>
      </c>
      <c r="B9" s="43"/>
      <c r="C9" s="43"/>
      <c r="D9" s="43"/>
      <c r="E9" s="44"/>
      <c r="F9" s="45">
        <f>SUM(F10:F22,F34:F45)</f>
        <v>20477</v>
      </c>
      <c r="G9" s="46"/>
      <c r="H9" s="45">
        <f>SUM(H10:H22,H34:H45)</f>
        <v>11507</v>
      </c>
      <c r="I9" s="47"/>
      <c r="J9" s="45">
        <f>SUM(J10:J22,J34:J45)</f>
        <v>8970</v>
      </c>
      <c r="K9" s="46"/>
      <c r="L9" s="45">
        <f>SUM(L10:L22,L34:L45)</f>
        <v>20825</v>
      </c>
      <c r="M9" s="46"/>
      <c r="N9" s="45">
        <f>SUM(N10:N22,N34:N45)</f>
        <v>11889</v>
      </c>
      <c r="O9" s="47"/>
      <c r="P9" s="48">
        <f>SUM(P10:P22,P34:P45)</f>
        <v>8936</v>
      </c>
      <c r="Q9" s="45">
        <f>SUM(Q10:Q22,Q34:Q45)</f>
        <v>21737</v>
      </c>
      <c r="R9" s="46"/>
      <c r="S9" s="45">
        <f>SUM(S10:S22,S34:S45)</f>
        <v>12484</v>
      </c>
      <c r="T9" s="46"/>
      <c r="U9" s="47">
        <f>SUM(U10:U22,U34:U45)</f>
        <v>9253</v>
      </c>
      <c r="V9" s="46"/>
      <c r="W9" s="45">
        <f>SUM(W10:W22,W34:W45)</f>
        <v>21140</v>
      </c>
      <c r="X9" s="46"/>
      <c r="Y9" s="45">
        <f>SUM(Y10:Y22,Y34:Y45)</f>
        <v>12118</v>
      </c>
      <c r="Z9" s="46"/>
      <c r="AA9" s="47">
        <f>SUM(AA10:AA22,AA34:AA45)</f>
        <v>9022</v>
      </c>
      <c r="AB9" s="47"/>
      <c r="AC9" s="46"/>
      <c r="AD9" s="45"/>
      <c r="AE9" s="46"/>
      <c r="AF9" s="45"/>
      <c r="AG9" s="47"/>
      <c r="AH9" s="45"/>
      <c r="AI9" s="49"/>
      <c r="AJ9" s="50" t="s">
        <v>14</v>
      </c>
      <c r="AK9" s="51"/>
      <c r="AL9" s="51"/>
    </row>
    <row r="10" spans="1:38" s="5" customFormat="1" ht="21" customHeight="1">
      <c r="A10" s="52"/>
      <c r="B10" s="53" t="s">
        <v>20</v>
      </c>
      <c r="C10" s="52"/>
      <c r="D10" s="52"/>
      <c r="E10" s="54"/>
      <c r="F10" s="55">
        <f>H10+J10</f>
        <v>2025</v>
      </c>
      <c r="G10" s="56"/>
      <c r="H10" s="55">
        <v>1185</v>
      </c>
      <c r="I10" s="57"/>
      <c r="J10" s="55">
        <v>840</v>
      </c>
      <c r="K10" s="56"/>
      <c r="L10" s="55">
        <v>2049</v>
      </c>
      <c r="M10" s="56"/>
      <c r="N10" s="55">
        <v>1214</v>
      </c>
      <c r="O10" s="57"/>
      <c r="P10" s="55">
        <v>835</v>
      </c>
      <c r="Q10" s="55">
        <f>S10+U10</f>
        <v>2362</v>
      </c>
      <c r="R10" s="56"/>
      <c r="S10" s="55">
        <v>1322</v>
      </c>
      <c r="T10" s="56"/>
      <c r="U10" s="57">
        <v>1040</v>
      </c>
      <c r="V10" s="56"/>
      <c r="W10" s="55">
        <f>Y10+AA10</f>
        <v>2445</v>
      </c>
      <c r="X10" s="56"/>
      <c r="Y10" s="55">
        <v>1385</v>
      </c>
      <c r="Z10" s="56"/>
      <c r="AA10" s="57">
        <v>1060</v>
      </c>
      <c r="AB10" s="57"/>
      <c r="AC10" s="56"/>
      <c r="AD10" s="55"/>
      <c r="AE10" s="56"/>
      <c r="AF10" s="55"/>
      <c r="AG10" s="57"/>
      <c r="AH10" s="55"/>
      <c r="AI10" s="58"/>
      <c r="AJ10" s="59"/>
      <c r="AK10" s="60" t="s">
        <v>21</v>
      </c>
      <c r="AL10" s="52"/>
    </row>
    <row r="11" spans="1:38" s="5" customFormat="1" ht="21" customHeight="1">
      <c r="A11" s="52"/>
      <c r="B11" s="53" t="s">
        <v>22</v>
      </c>
      <c r="C11" s="52"/>
      <c r="D11" s="52"/>
      <c r="E11" s="54"/>
      <c r="F11" s="55">
        <f t="shared" ref="F11:F22" si="0">H11+J11</f>
        <v>1617</v>
      </c>
      <c r="G11" s="56"/>
      <c r="H11" s="55">
        <v>1218</v>
      </c>
      <c r="I11" s="57"/>
      <c r="J11" s="55">
        <v>399</v>
      </c>
      <c r="K11" s="56"/>
      <c r="L11" s="55">
        <v>1625</v>
      </c>
      <c r="M11" s="56"/>
      <c r="N11" s="55">
        <v>1219</v>
      </c>
      <c r="O11" s="57"/>
      <c r="P11" s="55">
        <v>406</v>
      </c>
      <c r="Q11" s="55">
        <f t="shared" ref="Q11:Q15" si="1">S11+U11</f>
        <v>1680</v>
      </c>
      <c r="R11" s="56"/>
      <c r="S11" s="55">
        <v>1255</v>
      </c>
      <c r="T11" s="57"/>
      <c r="U11" s="55">
        <v>425</v>
      </c>
      <c r="V11" s="56"/>
      <c r="W11" s="55">
        <f t="shared" ref="W11:W15" si="2">Y11+AA11</f>
        <v>1685</v>
      </c>
      <c r="X11" s="56"/>
      <c r="Y11" s="55">
        <v>1259</v>
      </c>
      <c r="Z11" s="57"/>
      <c r="AA11" s="55">
        <v>426</v>
      </c>
      <c r="AB11" s="57"/>
      <c r="AC11" s="56"/>
      <c r="AD11" s="55"/>
      <c r="AE11" s="56"/>
      <c r="AF11" s="55"/>
      <c r="AG11" s="57"/>
      <c r="AH11" s="55"/>
      <c r="AI11" s="58"/>
      <c r="AJ11" s="59"/>
      <c r="AK11" s="60" t="s">
        <v>23</v>
      </c>
      <c r="AL11" s="52"/>
    </row>
    <row r="12" spans="1:38" s="5" customFormat="1" ht="21" customHeight="1">
      <c r="A12" s="52"/>
      <c r="B12" s="53" t="s">
        <v>24</v>
      </c>
      <c r="C12" s="52"/>
      <c r="D12" s="52"/>
      <c r="E12" s="54"/>
      <c r="F12" s="55">
        <f t="shared" si="0"/>
        <v>1486</v>
      </c>
      <c r="G12" s="56"/>
      <c r="H12" s="55">
        <v>1073</v>
      </c>
      <c r="I12" s="57"/>
      <c r="J12" s="55">
        <v>413</v>
      </c>
      <c r="K12" s="56"/>
      <c r="L12" s="55">
        <v>1591</v>
      </c>
      <c r="M12" s="56"/>
      <c r="N12" s="55">
        <v>1149</v>
      </c>
      <c r="O12" s="57"/>
      <c r="P12" s="55">
        <v>442</v>
      </c>
      <c r="Q12" s="55">
        <f t="shared" si="1"/>
        <v>1676</v>
      </c>
      <c r="R12" s="56"/>
      <c r="S12" s="55">
        <v>1240</v>
      </c>
      <c r="T12" s="57"/>
      <c r="U12" s="55">
        <v>436</v>
      </c>
      <c r="V12" s="56"/>
      <c r="W12" s="55">
        <f t="shared" si="2"/>
        <v>1622</v>
      </c>
      <c r="X12" s="56"/>
      <c r="Y12" s="55">
        <v>1186</v>
      </c>
      <c r="Z12" s="57"/>
      <c r="AA12" s="55">
        <v>436</v>
      </c>
      <c r="AB12" s="57"/>
      <c r="AC12" s="56"/>
      <c r="AD12" s="57"/>
      <c r="AE12" s="56"/>
      <c r="AF12" s="55"/>
      <c r="AG12" s="57"/>
      <c r="AH12" s="55"/>
      <c r="AI12" s="58"/>
      <c r="AJ12" s="59"/>
      <c r="AK12" s="60" t="s">
        <v>25</v>
      </c>
      <c r="AL12" s="52"/>
    </row>
    <row r="13" spans="1:38" s="5" customFormat="1" ht="21" customHeight="1">
      <c r="A13" s="52"/>
      <c r="B13" s="53" t="s">
        <v>26</v>
      </c>
      <c r="C13" s="52"/>
      <c r="D13" s="52"/>
      <c r="E13" s="54"/>
      <c r="F13" s="55">
        <f t="shared" si="0"/>
        <v>1135</v>
      </c>
      <c r="G13" s="56"/>
      <c r="H13" s="55">
        <v>580</v>
      </c>
      <c r="I13" s="57"/>
      <c r="J13" s="55">
        <v>555</v>
      </c>
      <c r="K13" s="56"/>
      <c r="L13" s="57">
        <v>1148</v>
      </c>
      <c r="M13" s="56"/>
      <c r="N13" s="55">
        <v>611</v>
      </c>
      <c r="O13" s="57"/>
      <c r="P13" s="55">
        <v>537</v>
      </c>
      <c r="Q13" s="55">
        <f t="shared" si="1"/>
        <v>1153</v>
      </c>
      <c r="R13" s="56"/>
      <c r="S13" s="55">
        <v>609</v>
      </c>
      <c r="T13" s="57"/>
      <c r="U13" s="55">
        <v>544</v>
      </c>
      <c r="V13" s="56"/>
      <c r="W13" s="55">
        <f t="shared" si="2"/>
        <v>1038</v>
      </c>
      <c r="X13" s="56"/>
      <c r="Y13" s="55">
        <v>547</v>
      </c>
      <c r="Z13" s="57"/>
      <c r="AA13" s="55">
        <v>491</v>
      </c>
      <c r="AB13" s="57"/>
      <c r="AC13" s="56"/>
      <c r="AD13" s="55"/>
      <c r="AE13" s="56"/>
      <c r="AF13" s="55"/>
      <c r="AG13" s="57"/>
      <c r="AH13" s="55"/>
      <c r="AI13" s="58"/>
      <c r="AJ13" s="59"/>
      <c r="AK13" s="60" t="s">
        <v>27</v>
      </c>
      <c r="AL13" s="52"/>
    </row>
    <row r="14" spans="1:38" s="5" customFormat="1" ht="21" customHeight="1">
      <c r="A14" s="52"/>
      <c r="B14" s="53" t="s">
        <v>28</v>
      </c>
      <c r="C14" s="52"/>
      <c r="D14" s="52"/>
      <c r="E14" s="54"/>
      <c r="F14" s="55">
        <f t="shared" si="0"/>
        <v>280</v>
      </c>
      <c r="G14" s="56"/>
      <c r="H14" s="55">
        <v>134</v>
      </c>
      <c r="I14" s="57"/>
      <c r="J14" s="55">
        <v>146</v>
      </c>
      <c r="K14" s="56"/>
      <c r="L14" s="55">
        <v>283</v>
      </c>
      <c r="M14" s="56"/>
      <c r="N14" s="55">
        <v>142</v>
      </c>
      <c r="O14" s="57"/>
      <c r="P14" s="55">
        <v>141</v>
      </c>
      <c r="Q14" s="55">
        <f t="shared" si="1"/>
        <v>286</v>
      </c>
      <c r="R14" s="56"/>
      <c r="S14" s="55">
        <v>140</v>
      </c>
      <c r="T14" s="57"/>
      <c r="U14" s="55">
        <v>146</v>
      </c>
      <c r="V14" s="56"/>
      <c r="W14" s="55">
        <f t="shared" si="2"/>
        <v>288</v>
      </c>
      <c r="X14" s="56"/>
      <c r="Y14" s="55">
        <v>143</v>
      </c>
      <c r="Z14" s="57"/>
      <c r="AA14" s="55">
        <v>145</v>
      </c>
      <c r="AB14" s="57"/>
      <c r="AC14" s="56"/>
      <c r="AD14" s="55"/>
      <c r="AE14" s="56"/>
      <c r="AF14" s="55"/>
      <c r="AG14" s="57"/>
      <c r="AH14" s="55"/>
      <c r="AI14" s="58"/>
      <c r="AJ14" s="59"/>
      <c r="AK14" s="60" t="s">
        <v>29</v>
      </c>
      <c r="AL14" s="52"/>
    </row>
    <row r="15" spans="1:38" s="5" customFormat="1" ht="21" customHeight="1">
      <c r="A15" s="52"/>
      <c r="B15" s="53" t="s">
        <v>30</v>
      </c>
      <c r="C15" s="52"/>
      <c r="D15" s="52"/>
      <c r="E15" s="54"/>
      <c r="F15" s="55">
        <f t="shared" si="0"/>
        <v>795</v>
      </c>
      <c r="G15" s="56"/>
      <c r="H15" s="55">
        <v>310</v>
      </c>
      <c r="I15" s="57"/>
      <c r="J15" s="55">
        <v>485</v>
      </c>
      <c r="K15" s="56"/>
      <c r="L15" s="55">
        <v>818</v>
      </c>
      <c r="M15" s="56"/>
      <c r="N15" s="55">
        <v>324</v>
      </c>
      <c r="O15" s="57"/>
      <c r="P15" s="55">
        <v>494</v>
      </c>
      <c r="Q15" s="55">
        <f t="shared" si="1"/>
        <v>920</v>
      </c>
      <c r="R15" s="56"/>
      <c r="S15" s="55">
        <v>415</v>
      </c>
      <c r="T15" s="57"/>
      <c r="U15" s="55">
        <v>505</v>
      </c>
      <c r="V15" s="56"/>
      <c r="W15" s="55">
        <f t="shared" si="2"/>
        <v>730</v>
      </c>
      <c r="X15" s="56"/>
      <c r="Y15" s="55">
        <v>281</v>
      </c>
      <c r="Z15" s="57"/>
      <c r="AA15" s="55">
        <v>449</v>
      </c>
      <c r="AB15" s="57"/>
      <c r="AC15" s="56"/>
      <c r="AD15" s="55"/>
      <c r="AE15" s="56"/>
      <c r="AF15" s="55"/>
      <c r="AG15" s="57"/>
      <c r="AH15" s="55"/>
      <c r="AI15" s="58"/>
      <c r="AJ15" s="59"/>
      <c r="AK15" s="60" t="s">
        <v>31</v>
      </c>
      <c r="AL15" s="52"/>
    </row>
    <row r="16" spans="1:38" s="5" customFormat="1" ht="21" customHeight="1">
      <c r="A16" s="52"/>
      <c r="B16" s="53" t="s">
        <v>32</v>
      </c>
      <c r="C16" s="52"/>
      <c r="D16" s="52"/>
      <c r="E16" s="54"/>
      <c r="F16" s="55">
        <f>H16+J16</f>
        <v>221</v>
      </c>
      <c r="G16" s="56"/>
      <c r="H16" s="55">
        <v>85</v>
      </c>
      <c r="I16" s="57"/>
      <c r="J16" s="55">
        <v>136</v>
      </c>
      <c r="K16" s="56"/>
      <c r="L16" s="55">
        <v>249</v>
      </c>
      <c r="M16" s="56"/>
      <c r="N16" s="55">
        <v>100</v>
      </c>
      <c r="O16" s="57"/>
      <c r="P16" s="55">
        <v>149</v>
      </c>
      <c r="Q16" s="55">
        <f>S16+U16</f>
        <v>245</v>
      </c>
      <c r="R16" s="56"/>
      <c r="S16" s="55">
        <v>107</v>
      </c>
      <c r="T16" s="57"/>
      <c r="U16" s="55">
        <v>138</v>
      </c>
      <c r="V16" s="56"/>
      <c r="W16" s="55">
        <f>Y16+AA16</f>
        <v>242</v>
      </c>
      <c r="X16" s="56"/>
      <c r="Y16" s="55">
        <v>105</v>
      </c>
      <c r="Z16" s="57"/>
      <c r="AA16" s="55">
        <v>137</v>
      </c>
      <c r="AB16" s="57"/>
      <c r="AC16" s="56"/>
      <c r="AD16" s="55"/>
      <c r="AE16" s="56"/>
      <c r="AF16" s="55"/>
      <c r="AG16" s="57"/>
      <c r="AH16" s="55"/>
      <c r="AI16" s="58"/>
      <c r="AJ16" s="59"/>
      <c r="AK16" s="60" t="s">
        <v>33</v>
      </c>
      <c r="AL16" s="52"/>
    </row>
    <row r="17" spans="1:54" s="5" customFormat="1" ht="21" customHeight="1">
      <c r="A17" s="52"/>
      <c r="B17" s="53" t="s">
        <v>34</v>
      </c>
      <c r="C17" s="52"/>
      <c r="D17" s="52"/>
      <c r="E17" s="54"/>
      <c r="F17" s="55">
        <f t="shared" si="0"/>
        <v>361</v>
      </c>
      <c r="G17" s="56"/>
      <c r="H17" s="55">
        <v>269</v>
      </c>
      <c r="I17" s="57"/>
      <c r="J17" s="55">
        <v>92</v>
      </c>
      <c r="K17" s="56"/>
      <c r="L17" s="55">
        <v>360</v>
      </c>
      <c r="M17" s="56"/>
      <c r="N17" s="55">
        <v>268</v>
      </c>
      <c r="O17" s="57"/>
      <c r="P17" s="55">
        <v>92</v>
      </c>
      <c r="Q17" s="55">
        <f t="shared" ref="Q17:Q22" si="3">S17+U17</f>
        <v>388</v>
      </c>
      <c r="R17" s="56"/>
      <c r="S17" s="55">
        <v>265</v>
      </c>
      <c r="T17" s="57"/>
      <c r="U17" s="55">
        <v>123</v>
      </c>
      <c r="V17" s="56"/>
      <c r="W17" s="55">
        <f t="shared" ref="W17:W22" si="4">Y17+AA17</f>
        <v>320</v>
      </c>
      <c r="X17" s="56"/>
      <c r="Y17" s="55">
        <v>244</v>
      </c>
      <c r="Z17" s="57"/>
      <c r="AA17" s="55">
        <v>76</v>
      </c>
      <c r="AB17" s="57"/>
      <c r="AC17" s="56"/>
      <c r="AD17" s="55"/>
      <c r="AE17" s="56"/>
      <c r="AF17" s="55"/>
      <c r="AG17" s="57"/>
      <c r="AH17" s="55"/>
      <c r="AI17" s="58"/>
      <c r="AJ17" s="59"/>
      <c r="AK17" s="60" t="s">
        <v>35</v>
      </c>
      <c r="AL17" s="52"/>
    </row>
    <row r="18" spans="1:54" s="5" customFormat="1" ht="21" customHeight="1">
      <c r="A18" s="52"/>
      <c r="B18" s="53" t="s">
        <v>36</v>
      </c>
      <c r="C18" s="52"/>
      <c r="D18" s="52"/>
      <c r="E18" s="54"/>
      <c r="F18" s="55">
        <f t="shared" si="0"/>
        <v>624</v>
      </c>
      <c r="G18" s="56"/>
      <c r="H18" s="55">
        <v>326</v>
      </c>
      <c r="I18" s="57"/>
      <c r="J18" s="55">
        <v>298</v>
      </c>
      <c r="K18" s="57"/>
      <c r="L18" s="55">
        <v>681</v>
      </c>
      <c r="M18" s="56"/>
      <c r="N18" s="55">
        <v>357</v>
      </c>
      <c r="O18" s="57"/>
      <c r="P18" s="55">
        <v>324</v>
      </c>
      <c r="Q18" s="55">
        <f t="shared" si="3"/>
        <v>747</v>
      </c>
      <c r="R18" s="56"/>
      <c r="S18" s="55">
        <v>385</v>
      </c>
      <c r="T18" s="57"/>
      <c r="U18" s="55">
        <v>362</v>
      </c>
      <c r="V18" s="57"/>
      <c r="W18" s="55">
        <f t="shared" si="4"/>
        <v>694</v>
      </c>
      <c r="X18" s="56"/>
      <c r="Y18" s="55">
        <v>357</v>
      </c>
      <c r="Z18" s="57"/>
      <c r="AA18" s="55">
        <v>337</v>
      </c>
      <c r="AB18" s="57"/>
      <c r="AC18" s="57"/>
      <c r="AD18" s="55"/>
      <c r="AE18" s="56"/>
      <c r="AF18" s="55"/>
      <c r="AG18" s="57"/>
      <c r="AH18" s="55"/>
      <c r="AI18" s="7"/>
      <c r="AJ18" s="59"/>
      <c r="AK18" s="60" t="s">
        <v>37</v>
      </c>
      <c r="AL18" s="52"/>
    </row>
    <row r="19" spans="1:54" s="5" customFormat="1" ht="21" customHeight="1">
      <c r="A19" s="52"/>
      <c r="B19" s="53" t="s">
        <v>38</v>
      </c>
      <c r="C19" s="52"/>
      <c r="D19" s="52"/>
      <c r="E19" s="54"/>
      <c r="F19" s="55">
        <f t="shared" si="0"/>
        <v>2398</v>
      </c>
      <c r="G19" s="56"/>
      <c r="H19" s="55">
        <v>1953</v>
      </c>
      <c r="I19" s="57"/>
      <c r="J19" s="55">
        <v>445</v>
      </c>
      <c r="K19" s="57"/>
      <c r="L19" s="55">
        <v>2487</v>
      </c>
      <c r="M19" s="56"/>
      <c r="N19" s="55">
        <v>2041</v>
      </c>
      <c r="O19" s="57"/>
      <c r="P19" s="55">
        <v>446</v>
      </c>
      <c r="Q19" s="55">
        <f t="shared" si="3"/>
        <v>2620</v>
      </c>
      <c r="R19" s="56"/>
      <c r="S19" s="55">
        <v>2117</v>
      </c>
      <c r="T19" s="57"/>
      <c r="U19" s="55">
        <v>503</v>
      </c>
      <c r="V19" s="57"/>
      <c r="W19" s="55">
        <f t="shared" si="4"/>
        <v>2547</v>
      </c>
      <c r="X19" s="56"/>
      <c r="Y19" s="55">
        <v>2046</v>
      </c>
      <c r="Z19" s="57"/>
      <c r="AA19" s="55">
        <v>501</v>
      </c>
      <c r="AB19" s="57"/>
      <c r="AC19" s="57"/>
      <c r="AD19" s="55"/>
      <c r="AE19" s="56"/>
      <c r="AF19" s="55"/>
      <c r="AG19" s="57"/>
      <c r="AH19" s="55"/>
      <c r="AI19" s="7"/>
      <c r="AJ19" s="59"/>
      <c r="AK19" s="60" t="s">
        <v>39</v>
      </c>
      <c r="AL19" s="52"/>
    </row>
    <row r="20" spans="1:54" s="5" customFormat="1" ht="21" customHeight="1">
      <c r="A20" s="52"/>
      <c r="B20" s="53" t="s">
        <v>40</v>
      </c>
      <c r="C20" s="52"/>
      <c r="D20" s="52"/>
      <c r="E20" s="54"/>
      <c r="F20" s="55">
        <f t="shared" si="0"/>
        <v>942</v>
      </c>
      <c r="G20" s="56"/>
      <c r="H20" s="55">
        <v>560</v>
      </c>
      <c r="I20" s="57"/>
      <c r="J20" s="55">
        <v>382</v>
      </c>
      <c r="K20" s="57"/>
      <c r="L20" s="55">
        <v>973</v>
      </c>
      <c r="M20" s="56"/>
      <c r="N20" s="55">
        <v>586</v>
      </c>
      <c r="O20" s="57"/>
      <c r="P20" s="55">
        <v>387</v>
      </c>
      <c r="Q20" s="55">
        <f t="shared" si="3"/>
        <v>897</v>
      </c>
      <c r="R20" s="56"/>
      <c r="S20" s="55">
        <v>578</v>
      </c>
      <c r="T20" s="57"/>
      <c r="U20" s="55">
        <v>319</v>
      </c>
      <c r="V20" s="57"/>
      <c r="W20" s="55">
        <f t="shared" si="4"/>
        <v>989</v>
      </c>
      <c r="X20" s="56"/>
      <c r="Y20" s="55">
        <v>610</v>
      </c>
      <c r="Z20" s="57"/>
      <c r="AA20" s="55">
        <v>379</v>
      </c>
      <c r="AB20" s="57"/>
      <c r="AC20" s="57"/>
      <c r="AD20" s="55"/>
      <c r="AE20" s="56"/>
      <c r="AF20" s="55"/>
      <c r="AG20" s="57"/>
      <c r="AH20" s="55"/>
      <c r="AI20" s="7"/>
      <c r="AJ20" s="59"/>
      <c r="AK20" s="60" t="s">
        <v>41</v>
      </c>
      <c r="AL20" s="52"/>
    </row>
    <row r="21" spans="1:54" s="5" customFormat="1" ht="21" customHeight="1">
      <c r="A21" s="52"/>
      <c r="B21" s="53" t="s">
        <v>42</v>
      </c>
      <c r="C21" s="52"/>
      <c r="D21" s="52"/>
      <c r="E21" s="54"/>
      <c r="F21" s="55">
        <f t="shared" si="0"/>
        <v>590</v>
      </c>
      <c r="G21" s="56"/>
      <c r="H21" s="55">
        <v>423</v>
      </c>
      <c r="I21" s="57"/>
      <c r="J21" s="55">
        <v>167</v>
      </c>
      <c r="K21" s="57"/>
      <c r="L21" s="55">
        <v>605</v>
      </c>
      <c r="M21" s="56"/>
      <c r="N21" s="55">
        <v>438</v>
      </c>
      <c r="O21" s="57"/>
      <c r="P21" s="55">
        <v>167</v>
      </c>
      <c r="Q21" s="55">
        <f t="shared" si="3"/>
        <v>551</v>
      </c>
      <c r="R21" s="56"/>
      <c r="S21" s="55">
        <v>368</v>
      </c>
      <c r="T21" s="57"/>
      <c r="U21" s="55">
        <v>183</v>
      </c>
      <c r="V21" s="57"/>
      <c r="W21" s="55">
        <f t="shared" si="4"/>
        <v>474</v>
      </c>
      <c r="X21" s="56"/>
      <c r="Y21" s="55">
        <v>316</v>
      </c>
      <c r="Z21" s="57"/>
      <c r="AA21" s="55">
        <v>158</v>
      </c>
      <c r="AB21" s="57"/>
      <c r="AC21" s="57"/>
      <c r="AD21" s="55"/>
      <c r="AE21" s="56"/>
      <c r="AF21" s="55"/>
      <c r="AG21" s="57"/>
      <c r="AH21" s="55"/>
      <c r="AI21" s="7"/>
      <c r="AJ21" s="59"/>
      <c r="AK21" s="60" t="s">
        <v>43</v>
      </c>
      <c r="AL21" s="52"/>
    </row>
    <row r="22" spans="1:54" s="5" customFormat="1" ht="21" customHeight="1">
      <c r="A22" s="52"/>
      <c r="B22" s="53" t="s">
        <v>44</v>
      </c>
      <c r="C22" s="52"/>
      <c r="D22" s="52"/>
      <c r="E22" s="54"/>
      <c r="F22" s="55">
        <f t="shared" si="0"/>
        <v>245</v>
      </c>
      <c r="G22" s="56"/>
      <c r="H22" s="55">
        <v>121</v>
      </c>
      <c r="I22" s="57"/>
      <c r="J22" s="55">
        <v>124</v>
      </c>
      <c r="K22" s="57"/>
      <c r="L22" s="55">
        <v>268</v>
      </c>
      <c r="M22" s="56"/>
      <c r="N22" s="55">
        <v>135</v>
      </c>
      <c r="O22" s="57"/>
      <c r="P22" s="55">
        <v>133</v>
      </c>
      <c r="Q22" s="55">
        <f t="shared" si="3"/>
        <v>271</v>
      </c>
      <c r="R22" s="56"/>
      <c r="S22" s="55">
        <v>124</v>
      </c>
      <c r="T22" s="57"/>
      <c r="U22" s="55">
        <v>147</v>
      </c>
      <c r="V22" s="57"/>
      <c r="W22" s="55">
        <f t="shared" si="4"/>
        <v>273</v>
      </c>
      <c r="X22" s="56"/>
      <c r="Y22" s="55">
        <v>125</v>
      </c>
      <c r="Z22" s="57"/>
      <c r="AA22" s="55">
        <v>148</v>
      </c>
      <c r="AB22" s="57"/>
      <c r="AC22" s="57"/>
      <c r="AD22" s="55"/>
      <c r="AE22" s="56"/>
      <c r="AF22" s="55"/>
      <c r="AG22" s="57"/>
      <c r="AH22" s="55"/>
      <c r="AI22" s="7"/>
      <c r="AJ22" s="59"/>
      <c r="AK22" s="60" t="s">
        <v>45</v>
      </c>
      <c r="AL22" s="52"/>
    </row>
    <row r="23" spans="1:54" s="5" customFormat="1" ht="87.75" customHeight="1">
      <c r="AB23" s="7"/>
    </row>
    <row r="24" spans="1:54" ht="16.5" customHeight="1">
      <c r="A24" s="4"/>
      <c r="B24" s="4"/>
      <c r="C24" s="4"/>
      <c r="D24" s="61"/>
      <c r="E24" s="4"/>
      <c r="AY24" s="5"/>
      <c r="AZ24" s="5"/>
      <c r="BA24" s="5"/>
      <c r="BB24" s="5"/>
    </row>
    <row r="25" spans="1:54" ht="1.5" hidden="1" customHeight="1">
      <c r="A25" s="4"/>
      <c r="B25" s="4"/>
      <c r="C25" s="4"/>
      <c r="D25" s="61"/>
      <c r="E25" s="4"/>
      <c r="AR25" s="62"/>
    </row>
    <row r="26" spans="1:54">
      <c r="A26" s="4"/>
      <c r="B26" s="63" t="s">
        <v>0</v>
      </c>
      <c r="C26" s="63"/>
      <c r="D26" s="9">
        <v>20.5</v>
      </c>
      <c r="E26" s="63" t="s">
        <v>46</v>
      </c>
    </row>
    <row r="27" spans="1:54">
      <c r="A27" s="4"/>
      <c r="B27" s="63" t="s">
        <v>2</v>
      </c>
      <c r="C27" s="63"/>
      <c r="D27" s="9">
        <v>20.5</v>
      </c>
      <c r="E27" s="63" t="s">
        <v>47</v>
      </c>
    </row>
    <row r="28" spans="1:5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K28" s="10"/>
      <c r="AL28" s="11" t="s">
        <v>4</v>
      </c>
    </row>
    <row r="29" spans="1:54" ht="3" customHeight="1">
      <c r="A29" s="12"/>
      <c r="B29" s="12"/>
      <c r="C29" s="12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54" s="5" customFormat="1" ht="20.25">
      <c r="A30" s="23" t="s">
        <v>5</v>
      </c>
      <c r="B30" s="23"/>
      <c r="C30" s="23"/>
      <c r="D30" s="23"/>
      <c r="E30" s="30"/>
      <c r="F30" s="16" t="s">
        <v>6</v>
      </c>
      <c r="G30" s="17"/>
      <c r="H30" s="17"/>
      <c r="I30" s="17"/>
      <c r="J30" s="17"/>
      <c r="K30" s="14"/>
      <c r="L30" s="16" t="s">
        <v>7</v>
      </c>
      <c r="M30" s="18"/>
      <c r="N30" s="18"/>
      <c r="O30" s="18"/>
      <c r="P30" s="19"/>
      <c r="Q30" s="16" t="s">
        <v>8</v>
      </c>
      <c r="R30" s="18"/>
      <c r="S30" s="18"/>
      <c r="T30" s="18"/>
      <c r="U30" s="18"/>
      <c r="V30" s="20"/>
      <c r="W30" s="16" t="s">
        <v>9</v>
      </c>
      <c r="X30" s="18"/>
      <c r="Y30" s="18"/>
      <c r="Z30" s="18"/>
      <c r="AA30" s="18"/>
      <c r="AB30" s="21"/>
      <c r="AC30" s="20"/>
      <c r="AD30" s="16" t="s">
        <v>8</v>
      </c>
      <c r="AE30" s="17"/>
      <c r="AF30" s="17"/>
      <c r="AG30" s="17"/>
      <c r="AH30" s="17"/>
      <c r="AI30" s="14"/>
      <c r="AJ30" s="25" t="s">
        <v>10</v>
      </c>
      <c r="AK30" s="64"/>
      <c r="AL30" s="64"/>
    </row>
    <row r="31" spans="1:54" s="5" customFormat="1" ht="19.5">
      <c r="A31" s="33"/>
      <c r="B31" s="33"/>
      <c r="C31" s="33"/>
      <c r="D31" s="33"/>
      <c r="E31" s="26"/>
      <c r="F31" s="24" t="s">
        <v>11</v>
      </c>
      <c r="H31" s="25" t="s">
        <v>12</v>
      </c>
      <c r="I31" s="26"/>
      <c r="J31" s="25" t="s">
        <v>13</v>
      </c>
      <c r="K31" s="26"/>
      <c r="L31" s="24" t="s">
        <v>11</v>
      </c>
      <c r="M31" s="7"/>
      <c r="N31" s="25" t="s">
        <v>12</v>
      </c>
      <c r="O31" s="26"/>
      <c r="P31" s="27" t="s">
        <v>13</v>
      </c>
      <c r="Q31" s="28" t="s">
        <v>11</v>
      </c>
      <c r="R31" s="29"/>
      <c r="S31" s="22" t="s">
        <v>12</v>
      </c>
      <c r="T31" s="30"/>
      <c r="U31" s="31" t="s">
        <v>13</v>
      </c>
      <c r="V31" s="32"/>
      <c r="W31" s="28" t="s">
        <v>11</v>
      </c>
      <c r="X31" s="29"/>
      <c r="Y31" s="22" t="s">
        <v>12</v>
      </c>
      <c r="Z31" s="30"/>
      <c r="AA31" s="31" t="s">
        <v>13</v>
      </c>
      <c r="AB31" s="31"/>
      <c r="AC31" s="32"/>
      <c r="AD31" s="24" t="s">
        <v>11</v>
      </c>
      <c r="AF31" s="25" t="s">
        <v>12</v>
      </c>
      <c r="AG31" s="26"/>
      <c r="AH31" s="25" t="s">
        <v>13</v>
      </c>
      <c r="AI31" s="26"/>
      <c r="AJ31" s="25"/>
      <c r="AK31" s="64"/>
      <c r="AL31" s="64"/>
    </row>
    <row r="32" spans="1:54" s="5" customFormat="1" ht="19.5">
      <c r="A32" s="33"/>
      <c r="B32" s="33"/>
      <c r="C32" s="33"/>
      <c r="D32" s="33"/>
      <c r="E32" s="26"/>
      <c r="F32" s="24" t="s">
        <v>14</v>
      </c>
      <c r="G32" s="34"/>
      <c r="H32" s="25" t="s">
        <v>15</v>
      </c>
      <c r="I32" s="26"/>
      <c r="J32" s="25" t="s">
        <v>16</v>
      </c>
      <c r="K32" s="26"/>
      <c r="L32" s="24" t="s">
        <v>14</v>
      </c>
      <c r="M32" s="32"/>
      <c r="N32" s="25" t="s">
        <v>15</v>
      </c>
      <c r="O32" s="26"/>
      <c r="P32" s="27" t="s">
        <v>16</v>
      </c>
      <c r="Q32" s="24" t="s">
        <v>14</v>
      </c>
      <c r="R32" s="32"/>
      <c r="S32" s="25" t="s">
        <v>15</v>
      </c>
      <c r="T32" s="26"/>
      <c r="U32" s="31" t="s">
        <v>16</v>
      </c>
      <c r="V32" s="32"/>
      <c r="W32" s="24" t="s">
        <v>14</v>
      </c>
      <c r="X32" s="32"/>
      <c r="Y32" s="25" t="s">
        <v>15</v>
      </c>
      <c r="Z32" s="26"/>
      <c r="AA32" s="31" t="s">
        <v>16</v>
      </c>
      <c r="AB32" s="31"/>
      <c r="AC32" s="32"/>
      <c r="AD32" s="24" t="s">
        <v>14</v>
      </c>
      <c r="AE32" s="32"/>
      <c r="AF32" s="25" t="s">
        <v>15</v>
      </c>
      <c r="AG32" s="26"/>
      <c r="AH32" s="25" t="s">
        <v>16</v>
      </c>
      <c r="AI32" s="26"/>
      <c r="AJ32" s="25"/>
      <c r="AK32" s="64"/>
      <c r="AL32" s="64"/>
    </row>
    <row r="33" spans="1:40" s="5" customFormat="1" ht="19.5">
      <c r="A33" s="42"/>
      <c r="B33" s="42"/>
      <c r="C33" s="42"/>
      <c r="D33" s="42"/>
      <c r="E33" s="38"/>
      <c r="F33" s="35"/>
      <c r="G33" s="36"/>
      <c r="H33" s="37" t="s">
        <v>17</v>
      </c>
      <c r="I33" s="38"/>
      <c r="J33" s="37" t="s">
        <v>18</v>
      </c>
      <c r="K33" s="38"/>
      <c r="L33" s="35"/>
      <c r="M33" s="36"/>
      <c r="N33" s="37" t="s">
        <v>17</v>
      </c>
      <c r="O33" s="38"/>
      <c r="P33" s="39" t="s">
        <v>18</v>
      </c>
      <c r="Q33" s="35"/>
      <c r="R33" s="36"/>
      <c r="S33" s="37" t="s">
        <v>17</v>
      </c>
      <c r="T33" s="38"/>
      <c r="U33" s="40" t="s">
        <v>18</v>
      </c>
      <c r="V33" s="36"/>
      <c r="W33" s="35"/>
      <c r="X33" s="36"/>
      <c r="Y33" s="37" t="s">
        <v>17</v>
      </c>
      <c r="Z33" s="38"/>
      <c r="AA33" s="40" t="s">
        <v>18</v>
      </c>
      <c r="AB33" s="40"/>
      <c r="AC33" s="36"/>
      <c r="AD33" s="35"/>
      <c r="AE33" s="36"/>
      <c r="AF33" s="37" t="s">
        <v>17</v>
      </c>
      <c r="AG33" s="38"/>
      <c r="AH33" s="37" t="s">
        <v>18</v>
      </c>
      <c r="AI33" s="38"/>
      <c r="AJ33" s="37"/>
      <c r="AK33" s="42"/>
      <c r="AL33" s="42"/>
    </row>
    <row r="34" spans="1:40" s="5" customFormat="1" ht="19.5">
      <c r="A34" s="65"/>
      <c r="B34" s="66" t="s">
        <v>48</v>
      </c>
      <c r="C34" s="65"/>
      <c r="D34" s="65"/>
      <c r="E34" s="67"/>
      <c r="F34" s="55">
        <f t="shared" ref="F34:F45" si="5">H34+J34</f>
        <v>836</v>
      </c>
      <c r="G34" s="56"/>
      <c r="H34" s="55">
        <v>339</v>
      </c>
      <c r="I34" s="57"/>
      <c r="J34" s="55">
        <v>497</v>
      </c>
      <c r="K34" s="56"/>
      <c r="L34" s="55">
        <v>862</v>
      </c>
      <c r="M34" s="56"/>
      <c r="N34" s="55">
        <v>360</v>
      </c>
      <c r="O34" s="57"/>
      <c r="P34" s="55">
        <v>502</v>
      </c>
      <c r="Q34" s="55">
        <f t="shared" ref="Q34:Q45" si="6">S34+U34</f>
        <v>751</v>
      </c>
      <c r="R34" s="56"/>
      <c r="S34" s="55">
        <v>337</v>
      </c>
      <c r="T34" s="57"/>
      <c r="U34" s="55">
        <v>414</v>
      </c>
      <c r="V34" s="56"/>
      <c r="W34" s="55">
        <f t="shared" ref="W34:W45" si="7">Y34+AA34</f>
        <v>777</v>
      </c>
      <c r="X34" s="56"/>
      <c r="Y34" s="55">
        <v>351</v>
      </c>
      <c r="Z34" s="57"/>
      <c r="AA34" s="55">
        <v>426</v>
      </c>
      <c r="AB34" s="57"/>
      <c r="AC34" s="56"/>
      <c r="AD34" s="55"/>
      <c r="AE34" s="56"/>
      <c r="AF34" s="55"/>
      <c r="AG34" s="57"/>
      <c r="AH34" s="55"/>
      <c r="AI34" s="58"/>
      <c r="AJ34" s="59"/>
      <c r="AK34" s="60" t="s">
        <v>49</v>
      </c>
      <c r="AL34" s="52"/>
    </row>
    <row r="35" spans="1:40" s="5" customFormat="1" ht="19.5">
      <c r="A35" s="7"/>
      <c r="B35" s="53" t="s">
        <v>50</v>
      </c>
      <c r="C35" s="7"/>
      <c r="D35" s="68"/>
      <c r="E35" s="58"/>
      <c r="F35" s="55">
        <f t="shared" si="5"/>
        <v>437</v>
      </c>
      <c r="G35" s="56"/>
      <c r="H35" s="55">
        <v>78</v>
      </c>
      <c r="I35" s="57"/>
      <c r="J35" s="55">
        <v>359</v>
      </c>
      <c r="K35" s="56"/>
      <c r="L35" s="55">
        <v>459</v>
      </c>
      <c r="M35" s="56"/>
      <c r="N35" s="55">
        <v>84</v>
      </c>
      <c r="O35" s="57"/>
      <c r="P35" s="55">
        <v>375</v>
      </c>
      <c r="Q35" s="55">
        <f t="shared" si="6"/>
        <v>516</v>
      </c>
      <c r="R35" s="56"/>
      <c r="S35" s="55">
        <v>107</v>
      </c>
      <c r="T35" s="57"/>
      <c r="U35" s="55">
        <v>409</v>
      </c>
      <c r="V35" s="56"/>
      <c r="W35" s="55">
        <f t="shared" si="7"/>
        <v>516</v>
      </c>
      <c r="X35" s="56"/>
      <c r="Y35" s="55">
        <v>107</v>
      </c>
      <c r="Z35" s="57"/>
      <c r="AA35" s="55">
        <v>409</v>
      </c>
      <c r="AB35" s="57"/>
      <c r="AC35" s="56"/>
      <c r="AD35" s="55"/>
      <c r="AE35" s="56"/>
      <c r="AF35" s="55"/>
      <c r="AG35" s="57"/>
      <c r="AH35" s="55"/>
      <c r="AI35" s="58"/>
      <c r="AJ35" s="69"/>
      <c r="AK35" s="60" t="s">
        <v>51</v>
      </c>
    </row>
    <row r="36" spans="1:40" s="5" customFormat="1" ht="19.5">
      <c r="A36" s="7"/>
      <c r="B36" s="53" t="s">
        <v>52</v>
      </c>
      <c r="C36" s="7"/>
      <c r="D36" s="68"/>
      <c r="E36" s="58"/>
      <c r="F36" s="55">
        <f t="shared" si="5"/>
        <v>252</v>
      </c>
      <c r="G36" s="56"/>
      <c r="H36" s="55">
        <v>52</v>
      </c>
      <c r="I36" s="57"/>
      <c r="J36" s="55">
        <v>200</v>
      </c>
      <c r="K36" s="56"/>
      <c r="L36" s="55">
        <v>256</v>
      </c>
      <c r="M36" s="56"/>
      <c r="N36" s="55">
        <v>60</v>
      </c>
      <c r="O36" s="57"/>
      <c r="P36" s="55">
        <v>196</v>
      </c>
      <c r="Q36" s="55">
        <f t="shared" si="6"/>
        <v>240</v>
      </c>
      <c r="R36" s="56"/>
      <c r="S36" s="55">
        <v>47</v>
      </c>
      <c r="T36" s="57"/>
      <c r="U36" s="55">
        <v>193</v>
      </c>
      <c r="V36" s="56"/>
      <c r="W36" s="55">
        <f t="shared" si="7"/>
        <v>241</v>
      </c>
      <c r="X36" s="56"/>
      <c r="Y36" s="55">
        <v>47</v>
      </c>
      <c r="Z36" s="57"/>
      <c r="AA36" s="55">
        <v>194</v>
      </c>
      <c r="AB36" s="57"/>
      <c r="AC36" s="56"/>
      <c r="AD36" s="55"/>
      <c r="AE36" s="56"/>
      <c r="AF36" s="55"/>
      <c r="AG36" s="57"/>
      <c r="AH36" s="55"/>
      <c r="AI36" s="58"/>
      <c r="AJ36" s="69"/>
      <c r="AK36" s="60" t="s">
        <v>53</v>
      </c>
    </row>
    <row r="37" spans="1:40" s="5" customFormat="1" ht="19.5">
      <c r="A37" s="7"/>
      <c r="B37" s="53" t="s">
        <v>54</v>
      </c>
      <c r="C37" s="7"/>
      <c r="D37" s="68"/>
      <c r="E37" s="58"/>
      <c r="F37" s="55">
        <f t="shared" si="5"/>
        <v>525</v>
      </c>
      <c r="G37" s="56"/>
      <c r="H37" s="55">
        <v>180</v>
      </c>
      <c r="I37" s="57"/>
      <c r="J37" s="55">
        <v>345</v>
      </c>
      <c r="K37" s="56"/>
      <c r="L37" s="57">
        <v>537</v>
      </c>
      <c r="M37" s="56"/>
      <c r="N37" s="55">
        <v>192</v>
      </c>
      <c r="O37" s="57"/>
      <c r="P37" s="55">
        <v>345</v>
      </c>
      <c r="Q37" s="55">
        <f t="shared" si="6"/>
        <v>381</v>
      </c>
      <c r="R37" s="56"/>
      <c r="S37" s="55">
        <v>152</v>
      </c>
      <c r="T37" s="57"/>
      <c r="U37" s="55">
        <v>229</v>
      </c>
      <c r="V37" s="56"/>
      <c r="W37" s="55">
        <f t="shared" si="7"/>
        <v>529</v>
      </c>
      <c r="X37" s="56"/>
      <c r="Y37" s="55">
        <v>218</v>
      </c>
      <c r="Z37" s="57"/>
      <c r="AA37" s="55">
        <v>311</v>
      </c>
      <c r="AB37" s="57"/>
      <c r="AC37" s="56"/>
      <c r="AD37" s="57"/>
      <c r="AE37" s="56"/>
      <c r="AF37" s="55"/>
      <c r="AG37" s="57"/>
      <c r="AH37" s="55"/>
      <c r="AI37" s="58"/>
      <c r="AJ37" s="69"/>
      <c r="AK37" s="60" t="s">
        <v>55</v>
      </c>
    </row>
    <row r="38" spans="1:40" s="5" customFormat="1" ht="19.5">
      <c r="A38" s="7"/>
      <c r="B38" s="53" t="s">
        <v>56</v>
      </c>
      <c r="C38" s="7"/>
      <c r="D38" s="68"/>
      <c r="E38" s="58"/>
      <c r="F38" s="55">
        <f t="shared" si="5"/>
        <v>840</v>
      </c>
      <c r="G38" s="56"/>
      <c r="H38" s="55">
        <v>393</v>
      </c>
      <c r="I38" s="57"/>
      <c r="J38" s="55">
        <v>447</v>
      </c>
      <c r="K38" s="56"/>
      <c r="L38" s="55">
        <v>805</v>
      </c>
      <c r="M38" s="56"/>
      <c r="N38" s="55">
        <v>353</v>
      </c>
      <c r="O38" s="57"/>
      <c r="P38" s="55">
        <v>452</v>
      </c>
      <c r="Q38" s="55">
        <f t="shared" si="6"/>
        <v>895</v>
      </c>
      <c r="R38" s="56"/>
      <c r="S38" s="55">
        <v>407</v>
      </c>
      <c r="T38" s="57"/>
      <c r="U38" s="55">
        <v>488</v>
      </c>
      <c r="V38" s="56"/>
      <c r="W38" s="55">
        <f t="shared" si="7"/>
        <v>831</v>
      </c>
      <c r="X38" s="56"/>
      <c r="Y38" s="55">
        <v>366</v>
      </c>
      <c r="Z38" s="57"/>
      <c r="AA38" s="55">
        <v>465</v>
      </c>
      <c r="AB38" s="57"/>
      <c r="AC38" s="56"/>
      <c r="AD38" s="55"/>
      <c r="AE38" s="56"/>
      <c r="AF38" s="55"/>
      <c r="AG38" s="57"/>
      <c r="AH38" s="55"/>
      <c r="AI38" s="58"/>
      <c r="AJ38" s="69"/>
      <c r="AK38" s="60" t="s">
        <v>57</v>
      </c>
    </row>
    <row r="39" spans="1:40" s="5" customFormat="1" ht="19.5">
      <c r="A39" s="7"/>
      <c r="B39" s="53" t="s">
        <v>58</v>
      </c>
      <c r="C39" s="7"/>
      <c r="D39" s="68"/>
      <c r="E39" s="58"/>
      <c r="F39" s="55">
        <f t="shared" si="5"/>
        <v>798</v>
      </c>
      <c r="G39" s="56"/>
      <c r="H39" s="55">
        <v>381</v>
      </c>
      <c r="I39" s="57"/>
      <c r="J39" s="55">
        <v>417</v>
      </c>
      <c r="K39" s="56"/>
      <c r="L39" s="55">
        <v>686</v>
      </c>
      <c r="M39" s="56"/>
      <c r="N39" s="55">
        <v>327</v>
      </c>
      <c r="O39" s="57"/>
      <c r="P39" s="55">
        <v>359</v>
      </c>
      <c r="Q39" s="55">
        <f t="shared" si="6"/>
        <v>846</v>
      </c>
      <c r="R39" s="56"/>
      <c r="S39" s="55">
        <v>390</v>
      </c>
      <c r="T39" s="57"/>
      <c r="U39" s="55">
        <v>456</v>
      </c>
      <c r="V39" s="56"/>
      <c r="W39" s="55">
        <f t="shared" si="7"/>
        <v>810</v>
      </c>
      <c r="X39" s="56"/>
      <c r="Y39" s="55">
        <v>367</v>
      </c>
      <c r="Z39" s="57"/>
      <c r="AA39" s="55">
        <v>443</v>
      </c>
      <c r="AB39" s="57"/>
      <c r="AC39" s="56"/>
      <c r="AD39" s="55"/>
      <c r="AE39" s="56"/>
      <c r="AF39" s="55"/>
      <c r="AG39" s="57"/>
      <c r="AH39" s="55"/>
      <c r="AI39" s="58"/>
      <c r="AJ39" s="69"/>
      <c r="AK39" s="60" t="s">
        <v>59</v>
      </c>
    </row>
    <row r="40" spans="1:40" s="5" customFormat="1" ht="19.5">
      <c r="A40" s="7"/>
      <c r="B40" s="53" t="s">
        <v>60</v>
      </c>
      <c r="C40" s="7"/>
      <c r="D40" s="68"/>
      <c r="E40" s="58"/>
      <c r="F40" s="55">
        <f t="shared" si="5"/>
        <v>865</v>
      </c>
      <c r="G40" s="56"/>
      <c r="H40" s="55">
        <v>369</v>
      </c>
      <c r="I40" s="57"/>
      <c r="J40" s="55">
        <v>496</v>
      </c>
      <c r="K40" s="56"/>
      <c r="L40" s="55">
        <v>880</v>
      </c>
      <c r="M40" s="56"/>
      <c r="N40" s="55">
        <v>380</v>
      </c>
      <c r="O40" s="57"/>
      <c r="P40" s="55">
        <v>500</v>
      </c>
      <c r="Q40" s="55">
        <f t="shared" si="6"/>
        <v>815</v>
      </c>
      <c r="R40" s="56"/>
      <c r="S40" s="55">
        <v>335</v>
      </c>
      <c r="T40" s="57"/>
      <c r="U40" s="55">
        <v>480</v>
      </c>
      <c r="V40" s="56"/>
      <c r="W40" s="55">
        <f t="shared" si="7"/>
        <v>791</v>
      </c>
      <c r="X40" s="56"/>
      <c r="Y40" s="55">
        <v>340</v>
      </c>
      <c r="Z40" s="57"/>
      <c r="AA40" s="55">
        <v>451</v>
      </c>
      <c r="AB40" s="57"/>
      <c r="AC40" s="56"/>
      <c r="AD40" s="55"/>
      <c r="AE40" s="56"/>
      <c r="AF40" s="55"/>
      <c r="AG40" s="57"/>
      <c r="AH40" s="55"/>
      <c r="AI40" s="58"/>
      <c r="AJ40" s="69"/>
      <c r="AK40" s="60" t="s">
        <v>61</v>
      </c>
    </row>
    <row r="41" spans="1:40" s="5" customFormat="1" ht="19.5">
      <c r="A41" s="7"/>
      <c r="B41" s="53" t="s">
        <v>62</v>
      </c>
      <c r="C41" s="68"/>
      <c r="D41" s="7"/>
      <c r="E41" s="58"/>
      <c r="F41" s="55">
        <f t="shared" si="5"/>
        <v>971</v>
      </c>
      <c r="G41" s="56"/>
      <c r="H41" s="55">
        <v>428</v>
      </c>
      <c r="I41" s="57"/>
      <c r="J41" s="55">
        <v>543</v>
      </c>
      <c r="K41" s="56"/>
      <c r="L41" s="55">
        <v>1080</v>
      </c>
      <c r="M41" s="56"/>
      <c r="N41" s="55">
        <v>543</v>
      </c>
      <c r="O41" s="57"/>
      <c r="P41" s="55">
        <v>537</v>
      </c>
      <c r="Q41" s="55">
        <f t="shared" si="6"/>
        <v>1193</v>
      </c>
      <c r="R41" s="56"/>
      <c r="S41" s="55">
        <v>629</v>
      </c>
      <c r="T41" s="57"/>
      <c r="U41" s="55">
        <v>564</v>
      </c>
      <c r="V41" s="56"/>
      <c r="W41" s="55">
        <f t="shared" si="7"/>
        <v>1165</v>
      </c>
      <c r="X41" s="56"/>
      <c r="Y41" s="55">
        <v>634</v>
      </c>
      <c r="Z41" s="57"/>
      <c r="AA41" s="55">
        <v>531</v>
      </c>
      <c r="AB41" s="57"/>
      <c r="AC41" s="56"/>
      <c r="AD41" s="55"/>
      <c r="AE41" s="56"/>
      <c r="AF41" s="55"/>
      <c r="AG41" s="57"/>
      <c r="AH41" s="55"/>
      <c r="AI41" s="58"/>
      <c r="AJ41" s="69"/>
      <c r="AK41" s="60" t="s">
        <v>63</v>
      </c>
    </row>
    <row r="42" spans="1:40" s="5" customFormat="1" ht="19.5">
      <c r="A42" s="7"/>
      <c r="B42" s="53" t="s">
        <v>64</v>
      </c>
      <c r="C42" s="68"/>
      <c r="D42" s="7"/>
      <c r="E42" s="58"/>
      <c r="F42" s="55">
        <f t="shared" si="5"/>
        <v>890</v>
      </c>
      <c r="G42" s="56"/>
      <c r="H42" s="55">
        <v>411</v>
      </c>
      <c r="I42" s="57"/>
      <c r="J42" s="55">
        <v>479</v>
      </c>
      <c r="K42" s="56"/>
      <c r="L42" s="55">
        <v>950</v>
      </c>
      <c r="M42" s="56"/>
      <c r="N42" s="55">
        <v>448</v>
      </c>
      <c r="O42" s="57"/>
      <c r="P42" s="55">
        <v>502</v>
      </c>
      <c r="Q42" s="55">
        <f t="shared" si="6"/>
        <v>970</v>
      </c>
      <c r="R42" s="56"/>
      <c r="S42" s="55">
        <v>542</v>
      </c>
      <c r="T42" s="57"/>
      <c r="U42" s="55">
        <v>428</v>
      </c>
      <c r="V42" s="56"/>
      <c r="W42" s="55">
        <f t="shared" si="7"/>
        <v>948</v>
      </c>
      <c r="X42" s="56"/>
      <c r="Y42" s="55">
        <v>542</v>
      </c>
      <c r="Z42" s="57"/>
      <c r="AA42" s="55">
        <v>406</v>
      </c>
      <c r="AB42" s="57"/>
      <c r="AC42" s="56"/>
      <c r="AD42" s="55"/>
      <c r="AE42" s="56"/>
      <c r="AF42" s="55"/>
      <c r="AG42" s="57"/>
      <c r="AH42" s="55"/>
      <c r="AI42" s="58"/>
      <c r="AJ42" s="69"/>
      <c r="AK42" s="60" t="s">
        <v>65</v>
      </c>
    </row>
    <row r="43" spans="1:40" s="5" customFormat="1" ht="19.5">
      <c r="A43" s="7"/>
      <c r="B43" s="53" t="s">
        <v>66</v>
      </c>
      <c r="C43" s="68"/>
      <c r="D43" s="7"/>
      <c r="E43" s="58"/>
      <c r="F43" s="55">
        <f t="shared" si="5"/>
        <v>221</v>
      </c>
      <c r="G43" s="56"/>
      <c r="H43" s="55">
        <v>71</v>
      </c>
      <c r="I43" s="57"/>
      <c r="J43" s="55">
        <v>150</v>
      </c>
      <c r="K43" s="57"/>
      <c r="L43" s="55">
        <v>161</v>
      </c>
      <c r="M43" s="56"/>
      <c r="N43" s="55">
        <v>55</v>
      </c>
      <c r="O43" s="57"/>
      <c r="P43" s="55">
        <v>106</v>
      </c>
      <c r="Q43" s="55">
        <f t="shared" si="6"/>
        <v>194</v>
      </c>
      <c r="R43" s="56"/>
      <c r="S43" s="55">
        <v>60</v>
      </c>
      <c r="T43" s="57"/>
      <c r="U43" s="55">
        <v>134</v>
      </c>
      <c r="V43" s="57"/>
      <c r="W43" s="55">
        <f t="shared" si="7"/>
        <v>185</v>
      </c>
      <c r="X43" s="56"/>
      <c r="Y43" s="55">
        <v>57</v>
      </c>
      <c r="Z43" s="57"/>
      <c r="AA43" s="55">
        <v>128</v>
      </c>
      <c r="AB43" s="57"/>
      <c r="AC43" s="57"/>
      <c r="AD43" s="55"/>
      <c r="AE43" s="56"/>
      <c r="AF43" s="55"/>
      <c r="AG43" s="57"/>
      <c r="AH43" s="55"/>
      <c r="AI43" s="7"/>
      <c r="AJ43" s="69"/>
      <c r="AK43" s="60" t="s">
        <v>67</v>
      </c>
    </row>
    <row r="44" spans="1:40" s="5" customFormat="1" ht="19.5">
      <c r="A44" s="7"/>
      <c r="B44" s="53" t="s">
        <v>68</v>
      </c>
      <c r="C44" s="68"/>
      <c r="D44" s="7"/>
      <c r="E44" s="58"/>
      <c r="F44" s="55">
        <f t="shared" si="5"/>
        <v>531</v>
      </c>
      <c r="G44" s="56"/>
      <c r="H44" s="55">
        <v>274</v>
      </c>
      <c r="I44" s="57"/>
      <c r="J44" s="55">
        <v>257</v>
      </c>
      <c r="K44" s="57"/>
      <c r="L44" s="55">
        <v>479</v>
      </c>
      <c r="M44" s="56"/>
      <c r="N44" s="55">
        <v>229</v>
      </c>
      <c r="O44" s="57"/>
      <c r="P44" s="55">
        <v>250</v>
      </c>
      <c r="Q44" s="55">
        <f t="shared" si="6"/>
        <v>559</v>
      </c>
      <c r="R44" s="56"/>
      <c r="S44" s="55">
        <v>262</v>
      </c>
      <c r="T44" s="57"/>
      <c r="U44" s="55">
        <v>297</v>
      </c>
      <c r="V44" s="57"/>
      <c r="W44" s="55">
        <f t="shared" si="7"/>
        <v>480</v>
      </c>
      <c r="X44" s="56"/>
      <c r="Y44" s="55">
        <v>220</v>
      </c>
      <c r="Z44" s="57"/>
      <c r="AA44" s="55">
        <v>260</v>
      </c>
      <c r="AB44" s="57"/>
      <c r="AC44" s="57"/>
      <c r="AD44" s="55"/>
      <c r="AE44" s="56"/>
      <c r="AF44" s="55"/>
      <c r="AG44" s="57"/>
      <c r="AH44" s="55"/>
      <c r="AI44" s="7"/>
      <c r="AJ44" s="69"/>
      <c r="AK44" s="60" t="s">
        <v>69</v>
      </c>
    </row>
    <row r="45" spans="1:40" s="5" customFormat="1" ht="19.5">
      <c r="A45" s="7"/>
      <c r="B45" s="53" t="s">
        <v>70</v>
      </c>
      <c r="C45" s="68"/>
      <c r="D45" s="7"/>
      <c r="E45" s="58"/>
      <c r="F45" s="55">
        <f t="shared" si="5"/>
        <v>592</v>
      </c>
      <c r="G45" s="56"/>
      <c r="H45" s="55">
        <v>294</v>
      </c>
      <c r="I45" s="57"/>
      <c r="J45" s="55">
        <v>298</v>
      </c>
      <c r="K45" s="57"/>
      <c r="L45" s="55">
        <v>533</v>
      </c>
      <c r="M45" s="56"/>
      <c r="N45" s="55">
        <v>274</v>
      </c>
      <c r="O45" s="57"/>
      <c r="P45" s="55">
        <v>259</v>
      </c>
      <c r="Q45" s="55">
        <f t="shared" si="6"/>
        <v>581</v>
      </c>
      <c r="R45" s="56"/>
      <c r="S45" s="55">
        <v>291</v>
      </c>
      <c r="T45" s="57"/>
      <c r="U45" s="55">
        <v>290</v>
      </c>
      <c r="V45" s="57"/>
      <c r="W45" s="55">
        <f t="shared" si="7"/>
        <v>520</v>
      </c>
      <c r="X45" s="56"/>
      <c r="Y45" s="55">
        <v>265</v>
      </c>
      <c r="Z45" s="57"/>
      <c r="AA45" s="55">
        <v>255</v>
      </c>
      <c r="AB45" s="57"/>
      <c r="AC45" s="57"/>
      <c r="AD45" s="55"/>
      <c r="AE45" s="56"/>
      <c r="AF45" s="55"/>
      <c r="AG45" s="57"/>
      <c r="AH45" s="55"/>
      <c r="AI45" s="7"/>
      <c r="AJ45" s="69"/>
      <c r="AK45" s="60" t="s">
        <v>71</v>
      </c>
    </row>
    <row r="46" spans="1:40" s="5" customFormat="1" ht="19.5">
      <c r="A46" s="70"/>
      <c r="B46" s="70"/>
      <c r="C46" s="70"/>
      <c r="D46" s="71"/>
      <c r="E46" s="72"/>
      <c r="F46" s="73"/>
      <c r="G46" s="74"/>
      <c r="H46" s="73"/>
      <c r="I46" s="75"/>
      <c r="J46" s="73"/>
      <c r="K46" s="75"/>
      <c r="L46" s="73"/>
      <c r="M46" s="74"/>
      <c r="N46" s="73"/>
      <c r="O46" s="75"/>
      <c r="P46" s="73"/>
      <c r="Q46" s="73"/>
      <c r="R46" s="74"/>
      <c r="S46" s="73"/>
      <c r="T46" s="75"/>
      <c r="U46" s="73"/>
      <c r="V46" s="75"/>
      <c r="W46" s="73"/>
      <c r="X46" s="74"/>
      <c r="Y46" s="73"/>
      <c r="Z46" s="75"/>
      <c r="AA46" s="73"/>
      <c r="AB46" s="75"/>
      <c r="AC46" s="75"/>
      <c r="AD46" s="73"/>
      <c r="AE46" s="74"/>
      <c r="AF46" s="73"/>
      <c r="AG46" s="75"/>
      <c r="AH46" s="73"/>
      <c r="AI46" s="70"/>
      <c r="AJ46" s="41"/>
      <c r="AK46" s="70"/>
      <c r="AL46" s="70"/>
    </row>
    <row r="47" spans="1:40">
      <c r="A47" s="7"/>
      <c r="B47" s="7"/>
      <c r="C47" s="7"/>
      <c r="D47" s="68"/>
      <c r="E47" s="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7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77" customFormat="1" ht="18.75">
      <c r="A48" s="76"/>
      <c r="B48" s="76"/>
      <c r="C48" s="76" t="s">
        <v>72</v>
      </c>
      <c r="D48" s="76"/>
      <c r="E48" s="76" t="s">
        <v>73</v>
      </c>
      <c r="AB48" s="76"/>
    </row>
    <row r="49" spans="3:28" s="77" customFormat="1" ht="18.75">
      <c r="C49" s="77" t="s">
        <v>74</v>
      </c>
      <c r="E49" s="77" t="s">
        <v>75</v>
      </c>
      <c r="AB49" s="76"/>
    </row>
    <row r="54" spans="3:28" ht="28.5" customHeight="1"/>
  </sheetData>
  <mergeCells count="58">
    <mergeCell ref="AH32:AI32"/>
    <mergeCell ref="H33:I33"/>
    <mergeCell ref="J33:K33"/>
    <mergeCell ref="N33:O33"/>
    <mergeCell ref="S33:T33"/>
    <mergeCell ref="Y33:Z33"/>
    <mergeCell ref="AF33:AG33"/>
    <mergeCell ref="AH33:AI33"/>
    <mergeCell ref="H32:I32"/>
    <mergeCell ref="J32:K32"/>
    <mergeCell ref="N32:O32"/>
    <mergeCell ref="S32:T32"/>
    <mergeCell ref="Y32:Z32"/>
    <mergeCell ref="AF32:AG32"/>
    <mergeCell ref="J31:K31"/>
    <mergeCell ref="N31:O31"/>
    <mergeCell ref="S31:T31"/>
    <mergeCell ref="Y31:Z31"/>
    <mergeCell ref="AF31:AG31"/>
    <mergeCell ref="AH31:AI31"/>
    <mergeCell ref="A9:E9"/>
    <mergeCell ref="AJ9:AL9"/>
    <mergeCell ref="A30:E33"/>
    <mergeCell ref="F30:K30"/>
    <mergeCell ref="L30:P30"/>
    <mergeCell ref="Q30:U30"/>
    <mergeCell ref="W30:AA30"/>
    <mergeCell ref="AD30:AI30"/>
    <mergeCell ref="AJ30:AL33"/>
    <mergeCell ref="H31:I31"/>
    <mergeCell ref="AH7:AI7"/>
    <mergeCell ref="H8:I8"/>
    <mergeCell ref="J8:K8"/>
    <mergeCell ref="N8:O8"/>
    <mergeCell ref="S8:T8"/>
    <mergeCell ref="Y8:Z8"/>
    <mergeCell ref="AF8:AG8"/>
    <mergeCell ref="AH8:AI8"/>
    <mergeCell ref="AJ5:AL8"/>
    <mergeCell ref="H6:I6"/>
    <mergeCell ref="J6:K6"/>
    <mergeCell ref="N6:O6"/>
    <mergeCell ref="S6:T6"/>
    <mergeCell ref="Y6:Z6"/>
    <mergeCell ref="AF6:AG6"/>
    <mergeCell ref="AH6:AI6"/>
    <mergeCell ref="H7:I7"/>
    <mergeCell ref="J7:K7"/>
    <mergeCell ref="A5:E8"/>
    <mergeCell ref="F5:K5"/>
    <mergeCell ref="L5:P5"/>
    <mergeCell ref="Q5:U5"/>
    <mergeCell ref="W5:AA5"/>
    <mergeCell ref="AD5:AI5"/>
    <mergeCell ref="N7:O7"/>
    <mergeCell ref="S7:T7"/>
    <mergeCell ref="Y7:Z7"/>
    <mergeCell ref="AF7:AG7"/>
  </mergeCells>
  <printOptions horizontalCentered="1" verticalCentered="1"/>
  <pageMargins left="0.94488188976377963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 (2)</vt:lpstr>
      <vt:lpstr>'T-20.5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2018-10-31T06:35:03Z</dcterms:created>
  <dcterms:modified xsi:type="dcterms:W3CDTF">2018-10-31T06:35:14Z</dcterms:modified>
</cp:coreProperties>
</file>