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95" windowHeight="11475"/>
  </bookViews>
  <sheets>
    <sheet name="ตารางที่4ไตรมาส1 2559" sheetId="1" r:id="rId1"/>
  </sheets>
  <calcPr calcId="125725"/>
</workbook>
</file>

<file path=xl/calcChain.xml><?xml version="1.0" encoding="utf-8"?>
<calcChain xmlns="http://schemas.openxmlformats.org/spreadsheetml/2006/main">
  <c r="C39" i="1"/>
  <c r="F18"/>
  <c r="F19" s="1"/>
  <c r="F13"/>
  <c r="F14" s="1"/>
  <c r="F7"/>
  <c r="F9" s="1"/>
  <c r="C43"/>
  <c r="C45"/>
  <c r="C49"/>
  <c r="C4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D39"/>
  <c r="B40"/>
  <c r="D40"/>
  <c r="B41"/>
  <c r="C41"/>
  <c r="D41"/>
  <c r="B42"/>
  <c r="C42"/>
  <c r="D42"/>
  <c r="B43"/>
  <c r="D43"/>
  <c r="B44"/>
  <c r="C44"/>
  <c r="D44"/>
  <c r="B45"/>
  <c r="D45"/>
  <c r="B46"/>
  <c r="C46"/>
  <c r="D46"/>
  <c r="B47"/>
  <c r="C47"/>
  <c r="D47"/>
  <c r="B48"/>
  <c r="C48"/>
  <c r="D48"/>
  <c r="B49"/>
  <c r="D49"/>
  <c r="B50"/>
  <c r="D50"/>
</calcChain>
</file>

<file path=xl/sharedStrings.xml><?xml version="1.0" encoding="utf-8"?>
<sst xmlns="http://schemas.openxmlformats.org/spreadsheetml/2006/main" count="61" uniqueCount="34">
  <si>
    <t>-  0.0  น้อยกว่าร้อยละ 0.1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</si>
  <si>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</si>
  <si>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</si>
  <si>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</si>
  <si>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</si>
  <si>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</si>
  <si>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</si>
  <si>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</si>
  <si>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</si>
  <si>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</si>
  <si>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</si>
  <si>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</si>
  <si>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</si>
  <si>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</si>
  <si>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</si>
  <si>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</si>
  <si>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</si>
  <si>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</si>
  <si>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</si>
  <si>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</si>
  <si>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</si>
  <si>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</si>
  <si>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</si>
  <si>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</si>
  <si>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</si>
  <si>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-</t>
  </si>
  <si>
    <t xml:space="preserve"> - </t>
  </si>
  <si>
    <t>1. เกษตรกรรม การป่าไม้และการประมง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</si>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</sst>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_-;\-* #,##0.0_-;_-* \-??_-;_-@_-"/>
    <numFmt numFmtId="188" formatCode="_-* #,##0.00_-;\-* #,##0.00_-;_-* \-??_-;_-@_-"/>
    <numFmt numFmtId="189" formatCode="_-* #,##0.00000000000_-;\-* #,##0.00000000000_-;_-* \-??_-;_-@_-"/>
    <numFmt numFmtId="190" formatCode="0.0"/>
    <numFmt numFmtId="191" formatCode="_-* #,##0_-;\-* #,##0_-;_-* \-??_-;_-@_-"/>
  </numFmts>
  <fonts count="1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.5"/>
      <name val="TH SarabunPSK"/>
      <family val="2"/>
    </font>
    <font>
      <sz val="11"/>
      <name val="Calibri"/>
      <family val="2"/>
    </font>
    <font>
      <sz val="14"/>
      <color theme="4" tint="0.59999389629810485"/>
      <name val="Cordia New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8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3" fillId="0" borderId="0" xfId="2" quotePrefix="1" applyFont="1"/>
    <xf numFmtId="3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5" fillId="0" borderId="0" xfId="2" applyFont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5" fillId="0" borderId="0" xfId="2" applyFont="1" applyAlignment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5" fillId="0" borderId="0" xfId="2" applyFont="1" applyAlignment="1" applyProtection="1">
      <alignment horizontal="left" vertical="center"/>
    </xf>
    <xf numFmtId="0" fontId="4" fillId="0" borderId="0" xfId="0" applyFont="1" applyAlignment="1">
      <alignment horizontal="right"/>
    </xf>
    <xf numFmtId="190" fontId="4" fillId="0" borderId="0" xfId="0" applyNumberFormat="1" applyFont="1" applyAlignment="1">
      <alignment horizontal="right"/>
    </xf>
    <xf numFmtId="187" fontId="4" fillId="0" borderId="0" xfId="1" applyNumberFormat="1" applyFont="1" applyFill="1" applyBorder="1" applyAlignment="1" applyProtection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Border="1" applyAlignment="1">
      <alignment horizontal="center" vertical="center"/>
    </xf>
    <xf numFmtId="190" fontId="4" fillId="0" borderId="0" xfId="2" applyNumberFormat="1" applyFont="1" applyAlignment="1">
      <alignment vertical="center"/>
    </xf>
    <xf numFmtId="3" fontId="4" fillId="0" borderId="0" xfId="1" applyNumberFormat="1" applyFont="1" applyFill="1" applyBorder="1" applyAlignment="1" applyProtection="1">
      <alignment horizontal="right" vertical="center"/>
    </xf>
    <xf numFmtId="191" fontId="4" fillId="0" borderId="0" xfId="2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191" fontId="1" fillId="0" borderId="0" xfId="1" applyNumberFormat="1" applyAlignment="1">
      <alignment horizontal="right"/>
    </xf>
    <xf numFmtId="188" fontId="2" fillId="0" borderId="0" xfId="1" applyNumberFormat="1" applyFont="1" applyFill="1" applyBorder="1" applyAlignment="1" applyProtection="1">
      <alignment horizontal="right"/>
    </xf>
    <xf numFmtId="3" fontId="4" fillId="0" borderId="0" xfId="2" applyNumberFormat="1" applyFont="1" applyAlignment="1">
      <alignment vertical="center"/>
    </xf>
    <xf numFmtId="0" fontId="1" fillId="0" borderId="0" xfId="0" applyFont="1"/>
    <xf numFmtId="191" fontId="1" fillId="0" borderId="0" xfId="1" applyNumberFormat="1" applyAlignment="1">
      <alignment vertical="center"/>
    </xf>
    <xf numFmtId="3" fontId="2" fillId="0" borderId="0" xfId="2" applyNumberFormat="1" applyFont="1" applyAlignment="1">
      <alignment horizontal="right" vertical="center"/>
    </xf>
    <xf numFmtId="3" fontId="1" fillId="0" borderId="0" xfId="0" applyNumberFormat="1" applyFont="1"/>
    <xf numFmtId="3" fontId="7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91" fontId="1" fillId="0" borderId="0" xfId="1" applyNumberFormat="1" applyBorder="1" applyAlignment="1">
      <alignment vertical="center"/>
    </xf>
    <xf numFmtId="191" fontId="3" fillId="0" borderId="0" xfId="2" applyNumberFormat="1" applyFont="1" applyBorder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3" xfId="1" applyNumberFormat="1" applyFont="1" applyFill="1" applyBorder="1" applyAlignment="1" applyProtection="1">
      <alignment horizontal="right" vertical="center"/>
    </xf>
    <xf numFmtId="191" fontId="4" fillId="0" borderId="3" xfId="1" applyNumberFormat="1" applyFont="1" applyFill="1" applyBorder="1" applyAlignment="1" applyProtection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187" fontId="9" fillId="0" borderId="0" xfId="1" applyNumberFormat="1" applyFont="1" applyFill="1" applyBorder="1" applyAlignment="1" applyProtection="1">
      <alignment horizontal="right" vertical="center"/>
    </xf>
    <xf numFmtId="187" fontId="9" fillId="0" borderId="0" xfId="1" applyNumberFormat="1" applyFont="1" applyFill="1" applyBorder="1" applyAlignment="1" applyProtection="1">
      <alignment vertical="center"/>
    </xf>
    <xf numFmtId="188" fontId="9" fillId="0" borderId="0" xfId="1" applyNumberFormat="1" applyFont="1" applyFill="1" applyBorder="1" applyAlignment="1" applyProtection="1">
      <alignment horizontal="right" vertical="center"/>
    </xf>
    <xf numFmtId="188" fontId="9" fillId="0" borderId="0" xfId="1" applyNumberFormat="1" applyFont="1" applyFill="1" applyBorder="1" applyAlignment="1" applyProtection="1">
      <alignment vertical="center"/>
    </xf>
    <xf numFmtId="189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0" fontId="4" fillId="0" borderId="2" xfId="2" applyFont="1" applyBorder="1" applyAlignment="1">
      <alignment horizontal="center" vertical="center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204107</xdr:rowOff>
    </xdr:from>
    <xdr:to>
      <xdr:col>0</xdr:col>
      <xdr:colOff>228600</xdr:colOff>
      <xdr:row>54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4844032"/>
          <a:ext cx="22860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5"/>
  <sheetViews>
    <sheetView tabSelected="1" topLeftCell="A22" zoomScale="101" zoomScaleNormal="101" workbookViewId="0">
      <selection activeCell="A30" sqref="A30"/>
    </sheetView>
  </sheetViews>
  <sheetFormatPr defaultRowHeight="14.25" customHeight="1"/>
  <cols>
    <col min="1" max="1" width="78.28515625" style="1" customWidth="1"/>
    <col min="2" max="2" width="12" style="1" customWidth="1"/>
    <col min="3" max="3" width="12.5703125" style="1" customWidth="1"/>
    <col min="4" max="4" width="11.85546875" style="2" customWidth="1"/>
    <col min="5" max="5" width="9.140625" style="1"/>
    <col min="6" max="6" width="12.42578125" style="1" bestFit="1" customWidth="1"/>
    <col min="7" max="8" width="11" style="1" bestFit="1" customWidth="1"/>
    <col min="9" max="9" width="9.140625" style="1"/>
    <col min="10" max="10" width="9.85546875" style="1" bestFit="1" customWidth="1"/>
    <col min="11" max="12" width="9.140625" style="1"/>
    <col min="13" max="13" width="9.85546875" style="1" bestFit="1" customWidth="1"/>
    <col min="14" max="16384" width="9.140625" style="1"/>
  </cols>
  <sheetData>
    <row r="1" spans="1:13" s="43" customFormat="1" ht="34.5" customHeight="1">
      <c r="A1" s="43" t="s">
        <v>33</v>
      </c>
      <c r="B1" s="1"/>
      <c r="C1" s="1"/>
      <c r="D1" s="2"/>
    </row>
    <row r="2" spans="1:13" s="8" customFormat="1" ht="4.5" customHeight="1">
      <c r="B2" s="1"/>
      <c r="C2" s="1"/>
      <c r="D2" s="2"/>
    </row>
    <row r="3" spans="1:13" s="8" customFormat="1" ht="23.25" customHeight="1">
      <c r="A3" s="42" t="s">
        <v>32</v>
      </c>
      <c r="B3" s="41" t="s">
        <v>31</v>
      </c>
      <c r="C3" s="41" t="s">
        <v>30</v>
      </c>
      <c r="D3" s="40" t="s">
        <v>29</v>
      </c>
    </row>
    <row r="4" spans="1:13" s="8" customFormat="1" ht="21.75" customHeight="1">
      <c r="A4" s="21"/>
      <c r="B4" s="52" t="s">
        <v>28</v>
      </c>
      <c r="C4" s="52"/>
      <c r="D4" s="52"/>
      <c r="J4" s="28"/>
      <c r="K4" s="28"/>
      <c r="L4" s="28"/>
    </row>
    <row r="5" spans="1:13" s="8" customFormat="1" ht="20.25" customHeight="1">
      <c r="A5" s="39" t="s">
        <v>23</v>
      </c>
      <c r="B5" s="38">
        <v>1280209</v>
      </c>
      <c r="C5" s="38">
        <v>707780</v>
      </c>
      <c r="D5" s="38">
        <v>572429</v>
      </c>
      <c r="F5" s="26"/>
      <c r="G5" s="30"/>
      <c r="H5" s="30"/>
      <c r="J5" s="34"/>
      <c r="K5" s="32"/>
      <c r="L5" s="32"/>
      <c r="M5" s="28"/>
    </row>
    <row r="6" spans="1:13" s="8" customFormat="1" ht="8.25" customHeight="1">
      <c r="A6" s="39"/>
      <c r="B6" s="38"/>
      <c r="C6" s="38"/>
      <c r="D6" s="38"/>
      <c r="F6" s="26"/>
      <c r="G6" s="30"/>
      <c r="H6" s="30"/>
      <c r="J6" s="11"/>
      <c r="K6" s="11"/>
      <c r="L6" s="11"/>
    </row>
    <row r="7" spans="1:13" ht="16.5" customHeight="1">
      <c r="A7" s="16" t="s">
        <v>27</v>
      </c>
      <c r="B7" s="31">
        <v>443872</v>
      </c>
      <c r="C7" s="31">
        <v>254252</v>
      </c>
      <c r="D7" s="31">
        <v>189620</v>
      </c>
      <c r="F7" s="50">
        <f>B7</f>
        <v>443872</v>
      </c>
      <c r="G7" s="30"/>
      <c r="H7" s="30"/>
      <c r="J7" s="33"/>
      <c r="K7" s="32"/>
      <c r="L7" s="32"/>
      <c r="M7" s="28"/>
    </row>
    <row r="8" spans="1:13" ht="16.5" customHeight="1">
      <c r="A8" s="16" t="s">
        <v>21</v>
      </c>
      <c r="B8" s="31">
        <v>971</v>
      </c>
      <c r="C8" s="31">
        <v>722</v>
      </c>
      <c r="D8" s="37">
        <v>249</v>
      </c>
      <c r="F8" s="51">
        <v>576895</v>
      </c>
      <c r="G8" s="30"/>
      <c r="H8" s="30"/>
      <c r="J8" s="25"/>
      <c r="K8" s="29"/>
      <c r="L8" s="29"/>
      <c r="M8" s="28"/>
    </row>
    <row r="9" spans="1:13" ht="16.5" customHeight="1">
      <c r="A9" s="16" t="s">
        <v>20</v>
      </c>
      <c r="B9" s="31">
        <v>215909</v>
      </c>
      <c r="C9" s="31">
        <v>100249</v>
      </c>
      <c r="D9" s="31">
        <v>115660</v>
      </c>
      <c r="F9" s="50">
        <f>F7-F8</f>
        <v>-133023</v>
      </c>
      <c r="G9" s="30"/>
      <c r="H9" s="30"/>
      <c r="J9" s="34"/>
      <c r="K9" s="32"/>
      <c r="L9" s="32"/>
      <c r="M9" s="28"/>
    </row>
    <row r="10" spans="1:13" ht="16.5" customHeight="1">
      <c r="A10" s="16" t="s">
        <v>19</v>
      </c>
      <c r="B10" s="31">
        <v>2489</v>
      </c>
      <c r="C10" s="31">
        <v>1911</v>
      </c>
      <c r="D10" s="36">
        <v>578</v>
      </c>
      <c r="F10" s="50"/>
      <c r="G10" s="30"/>
      <c r="H10" s="30"/>
      <c r="J10" s="34"/>
      <c r="K10" s="32"/>
      <c r="L10" s="29"/>
      <c r="M10" s="28"/>
    </row>
    <row r="11" spans="1:13" ht="16.5" customHeight="1">
      <c r="A11" s="16" t="s">
        <v>18</v>
      </c>
      <c r="B11" s="31">
        <v>3375</v>
      </c>
      <c r="C11" s="31">
        <v>3146</v>
      </c>
      <c r="D11" s="31">
        <v>229</v>
      </c>
      <c r="F11" s="50"/>
      <c r="G11" s="30"/>
      <c r="H11" s="30"/>
      <c r="J11" s="34"/>
      <c r="K11" s="32"/>
      <c r="L11" s="29"/>
      <c r="M11" s="28"/>
    </row>
    <row r="12" spans="1:13" ht="16.5" customHeight="1">
      <c r="A12" s="16" t="s">
        <v>17</v>
      </c>
      <c r="B12" s="31">
        <v>131115</v>
      </c>
      <c r="C12" s="31">
        <v>110702</v>
      </c>
      <c r="D12" s="31">
        <v>20413</v>
      </c>
      <c r="F12" s="51">
        <v>347564</v>
      </c>
      <c r="G12" s="30"/>
      <c r="H12" s="30"/>
      <c r="J12" s="34"/>
      <c r="K12" s="32"/>
      <c r="L12" s="32"/>
      <c r="M12" s="28"/>
    </row>
    <row r="13" spans="1:13" ht="16.5" customHeight="1">
      <c r="A13" s="16" t="s">
        <v>16</v>
      </c>
      <c r="B13" s="31">
        <v>205955</v>
      </c>
      <c r="C13" s="31">
        <v>96535</v>
      </c>
      <c r="D13" s="31">
        <v>109420</v>
      </c>
      <c r="F13" s="50">
        <f>B8+B9+B10+B11+B12</f>
        <v>353859</v>
      </c>
      <c r="G13" s="30"/>
      <c r="H13" s="30"/>
      <c r="J13" s="32"/>
      <c r="K13" s="32"/>
      <c r="L13" s="32"/>
      <c r="M13" s="28"/>
    </row>
    <row r="14" spans="1:13" ht="16.5" customHeight="1">
      <c r="A14" s="16" t="s">
        <v>15</v>
      </c>
      <c r="B14" s="31">
        <v>28863</v>
      </c>
      <c r="C14" s="31">
        <v>27268</v>
      </c>
      <c r="D14" s="31">
        <v>1595</v>
      </c>
      <c r="F14" s="50">
        <f>F12-F13</f>
        <v>-6295</v>
      </c>
      <c r="G14" s="35"/>
      <c r="H14" s="35"/>
      <c r="J14" s="34"/>
      <c r="K14" s="32"/>
      <c r="L14" s="32"/>
      <c r="M14" s="28"/>
    </row>
    <row r="15" spans="1:13" s="7" customFormat="1" ht="16.5" customHeight="1">
      <c r="A15" s="15" t="s">
        <v>14</v>
      </c>
      <c r="B15" s="31">
        <v>71599</v>
      </c>
      <c r="C15" s="31">
        <v>23699</v>
      </c>
      <c r="D15" s="31">
        <v>47900</v>
      </c>
      <c r="F15" s="50"/>
      <c r="G15" s="30"/>
      <c r="H15" s="30"/>
      <c r="J15" s="33"/>
      <c r="K15" s="32"/>
      <c r="L15" s="32"/>
      <c r="M15" s="28"/>
    </row>
    <row r="16" spans="1:13" ht="16.5" customHeight="1">
      <c r="A16" s="10" t="s">
        <v>13</v>
      </c>
      <c r="B16" s="31">
        <v>4305</v>
      </c>
      <c r="C16" s="31">
        <v>517</v>
      </c>
      <c r="D16" s="31">
        <v>3788</v>
      </c>
      <c r="F16" s="50"/>
      <c r="G16" s="30"/>
      <c r="H16" s="30"/>
      <c r="J16" s="34"/>
      <c r="K16" s="29"/>
      <c r="L16" s="32"/>
      <c r="M16" s="28"/>
    </row>
    <row r="17" spans="1:13" ht="16.5" customHeight="1">
      <c r="A17" s="10" t="s">
        <v>12</v>
      </c>
      <c r="B17" s="31">
        <v>11125</v>
      </c>
      <c r="C17" s="31">
        <v>2785</v>
      </c>
      <c r="D17" s="31">
        <v>8340</v>
      </c>
      <c r="F17" s="51">
        <v>691625</v>
      </c>
      <c r="G17" s="30"/>
      <c r="H17" s="30"/>
      <c r="J17" s="33"/>
      <c r="K17" s="32"/>
      <c r="L17" s="32"/>
      <c r="M17" s="28"/>
    </row>
    <row r="18" spans="1:13" ht="16.5" customHeight="1">
      <c r="A18" s="10" t="s">
        <v>11</v>
      </c>
      <c r="B18" s="31">
        <v>2791</v>
      </c>
      <c r="C18" s="31">
        <v>2370</v>
      </c>
      <c r="D18" s="31">
        <v>421</v>
      </c>
      <c r="F18" s="50">
        <f>SUM(B13:B26)</f>
        <v>482478</v>
      </c>
      <c r="G18" s="30"/>
      <c r="H18" s="30"/>
      <c r="J18" s="33"/>
      <c r="K18" s="32"/>
      <c r="L18" s="29"/>
      <c r="M18" s="28"/>
    </row>
    <row r="19" spans="1:13" ht="16.5" customHeight="1">
      <c r="A19" s="14" t="s">
        <v>10</v>
      </c>
      <c r="B19" s="31">
        <v>7645</v>
      </c>
      <c r="C19" s="31">
        <v>4629</v>
      </c>
      <c r="D19" s="31">
        <v>3016</v>
      </c>
      <c r="F19" s="50">
        <f>F17-F18</f>
        <v>209147</v>
      </c>
      <c r="G19" s="30"/>
      <c r="H19" s="30"/>
      <c r="J19" s="34"/>
      <c r="K19" s="32"/>
      <c r="L19" s="32"/>
      <c r="M19" s="28"/>
    </row>
    <row r="20" spans="1:13" ht="16.5" customHeight="1">
      <c r="A20" s="14" t="s">
        <v>9</v>
      </c>
      <c r="B20" s="31">
        <v>10399</v>
      </c>
      <c r="C20" s="31">
        <v>6958</v>
      </c>
      <c r="D20" s="31">
        <v>3441</v>
      </c>
      <c r="F20" s="26"/>
      <c r="G20" s="30"/>
      <c r="H20" s="30"/>
      <c r="J20" s="34"/>
      <c r="K20" s="32"/>
      <c r="L20" s="32"/>
      <c r="M20" s="28"/>
    </row>
    <row r="21" spans="1:13" ht="16.5" customHeight="1">
      <c r="A21" s="14" t="s">
        <v>8</v>
      </c>
      <c r="B21" s="31">
        <v>51588</v>
      </c>
      <c r="C21" s="31">
        <v>35042</v>
      </c>
      <c r="D21" s="31">
        <v>16546</v>
      </c>
      <c r="F21" s="30"/>
      <c r="G21" s="30"/>
      <c r="H21" s="30"/>
      <c r="J21" s="32"/>
      <c r="K21" s="32"/>
      <c r="L21" s="32"/>
      <c r="M21" s="28"/>
    </row>
    <row r="22" spans="1:13" ht="16.5" customHeight="1">
      <c r="A22" s="14" t="s">
        <v>7</v>
      </c>
      <c r="B22" s="31">
        <v>45011</v>
      </c>
      <c r="C22" s="31">
        <v>20424</v>
      </c>
      <c r="D22" s="31">
        <v>24587</v>
      </c>
      <c r="F22" s="26"/>
      <c r="G22" s="30"/>
      <c r="H22" s="30"/>
      <c r="J22" s="33"/>
      <c r="K22" s="32"/>
      <c r="L22" s="32"/>
      <c r="M22" s="28"/>
    </row>
    <row r="23" spans="1:13" ht="16.5" customHeight="1">
      <c r="A23" s="14" t="s">
        <v>6</v>
      </c>
      <c r="B23" s="31">
        <v>17243</v>
      </c>
      <c r="C23" s="31">
        <v>4814</v>
      </c>
      <c r="D23" s="31">
        <v>12429</v>
      </c>
      <c r="F23" s="26"/>
      <c r="G23" s="30"/>
      <c r="H23" s="30"/>
      <c r="J23" s="33"/>
      <c r="K23" s="32"/>
      <c r="L23" s="32"/>
      <c r="M23" s="28"/>
    </row>
    <row r="24" spans="1:13" ht="21" customHeight="1">
      <c r="A24" s="14" t="s">
        <v>5</v>
      </c>
      <c r="B24" s="31">
        <v>5943</v>
      </c>
      <c r="C24" s="31">
        <v>5055</v>
      </c>
      <c r="D24" s="31">
        <v>888</v>
      </c>
      <c r="F24" s="26"/>
      <c r="G24" s="30"/>
      <c r="H24" s="30"/>
      <c r="J24" s="34"/>
      <c r="K24" s="32"/>
      <c r="L24" s="29"/>
      <c r="M24" s="28"/>
    </row>
    <row r="25" spans="1:13" ht="16.5" customHeight="1">
      <c r="A25" s="14" t="s">
        <v>4</v>
      </c>
      <c r="B25" s="31">
        <v>19288</v>
      </c>
      <c r="C25" s="31">
        <v>6702</v>
      </c>
      <c r="D25" s="31">
        <v>12586</v>
      </c>
      <c r="F25" s="26"/>
      <c r="G25" s="30"/>
      <c r="H25" s="30"/>
      <c r="J25" s="33"/>
      <c r="K25" s="32"/>
      <c r="L25" s="32"/>
      <c r="M25" s="28"/>
    </row>
    <row r="26" spans="1:13" ht="16.5" customHeight="1">
      <c r="A26" s="10" t="s">
        <v>3</v>
      </c>
      <c r="B26" s="31">
        <v>723</v>
      </c>
      <c r="C26" s="31" t="s">
        <v>26</v>
      </c>
      <c r="D26" s="31">
        <v>723</v>
      </c>
      <c r="F26" s="26"/>
      <c r="G26" s="30"/>
      <c r="H26" s="30"/>
      <c r="J26" s="25"/>
      <c r="K26" s="29"/>
      <c r="L26" s="29"/>
      <c r="M26" s="28"/>
    </row>
    <row r="27" spans="1:13" ht="16.5" customHeight="1">
      <c r="A27" s="14" t="s">
        <v>2</v>
      </c>
      <c r="B27" s="27" t="s">
        <v>25</v>
      </c>
      <c r="C27" s="27" t="s">
        <v>25</v>
      </c>
      <c r="D27" s="27" t="s">
        <v>25</v>
      </c>
      <c r="E27" s="8"/>
      <c r="F27" s="26"/>
      <c r="G27" s="26"/>
      <c r="H27" s="26"/>
      <c r="J27" s="25"/>
      <c r="K27" s="25"/>
      <c r="L27" s="25"/>
    </row>
    <row r="28" spans="1:13" s="8" customFormat="1" ht="16.5" customHeight="1">
      <c r="A28" s="14" t="s">
        <v>1</v>
      </c>
      <c r="B28" s="27" t="s">
        <v>25</v>
      </c>
      <c r="C28" s="27" t="s">
        <v>25</v>
      </c>
      <c r="D28" s="27" t="s">
        <v>25</v>
      </c>
      <c r="F28" s="26"/>
      <c r="G28" s="26"/>
      <c r="H28" s="26"/>
      <c r="J28" s="25"/>
      <c r="K28" s="25"/>
      <c r="L28" s="25"/>
    </row>
    <row r="29" spans="1:13" s="8" customFormat="1" ht="19.5" customHeight="1">
      <c r="A29" s="24"/>
      <c r="B29" s="19"/>
      <c r="C29" s="19" t="s">
        <v>24</v>
      </c>
      <c r="D29" s="23"/>
      <c r="E29" s="1"/>
      <c r="F29" s="22"/>
      <c r="G29" s="22"/>
      <c r="H29" s="22"/>
      <c r="I29" s="22"/>
      <c r="J29" s="11"/>
      <c r="K29"/>
      <c r="L29"/>
      <c r="M29" s="22"/>
    </row>
    <row r="30" spans="1:13" ht="18" customHeight="1">
      <c r="A30" s="21" t="s">
        <v>23</v>
      </c>
      <c r="B30" s="20">
        <v>100</v>
      </c>
      <c r="C30" s="19">
        <v>100</v>
      </c>
      <c r="D30" s="19">
        <v>100</v>
      </c>
      <c r="F30" s="18"/>
      <c r="G30" s="17"/>
      <c r="H30" s="17"/>
      <c r="I30" s="17"/>
      <c r="J30" s="8"/>
      <c r="K30" s="8"/>
      <c r="L30" s="8"/>
      <c r="M30" s="8"/>
    </row>
    <row r="31" spans="1:13" ht="16.5" customHeight="1">
      <c r="A31" s="16" t="s">
        <v>22</v>
      </c>
      <c r="B31" s="44">
        <f t="shared" ref="B31:B37" si="0">B7*100/$B$5</f>
        <v>34.671838738830928</v>
      </c>
      <c r="C31" s="44">
        <f t="shared" ref="C31:C38" si="1">C7*100/$C$5</f>
        <v>35.922461781909632</v>
      </c>
      <c r="D31" s="44">
        <f t="shared" ref="D31:D47" si="2">D7*100/$D$5</f>
        <v>33.125505521208744</v>
      </c>
      <c r="F31" s="49"/>
      <c r="G31" s="12"/>
      <c r="H31" s="12"/>
      <c r="I31" s="12"/>
    </row>
    <row r="32" spans="1:13" ht="16.5" customHeight="1">
      <c r="A32" s="16" t="s">
        <v>21</v>
      </c>
      <c r="B32" s="44">
        <f t="shared" si="0"/>
        <v>7.5846990608564702E-2</v>
      </c>
      <c r="C32" s="44">
        <f t="shared" si="1"/>
        <v>0.10200909887253101</v>
      </c>
      <c r="D32" s="44">
        <f t="shared" si="2"/>
        <v>4.3498844398169902E-2</v>
      </c>
      <c r="F32" s="49"/>
      <c r="G32" s="12"/>
      <c r="H32" s="12"/>
      <c r="I32" s="12"/>
    </row>
    <row r="33" spans="1:13" ht="16.5" customHeight="1">
      <c r="A33" s="16" t="s">
        <v>20</v>
      </c>
      <c r="B33" s="44">
        <f t="shared" si="0"/>
        <v>16.865136864371365</v>
      </c>
      <c r="C33" s="44">
        <f t="shared" si="1"/>
        <v>14.16386447766255</v>
      </c>
      <c r="D33" s="44">
        <f t="shared" si="2"/>
        <v>20.205125875872817</v>
      </c>
      <c r="F33" s="49"/>
      <c r="G33" s="12"/>
      <c r="H33" s="12"/>
      <c r="I33" s="12"/>
    </row>
    <row r="34" spans="1:13" ht="16.5" customHeight="1">
      <c r="A34" s="16" t="s">
        <v>19</v>
      </c>
      <c r="B34" s="44">
        <f t="shared" si="0"/>
        <v>0.19442137963410661</v>
      </c>
      <c r="C34" s="44">
        <f t="shared" si="1"/>
        <v>0.26999915227895671</v>
      </c>
      <c r="D34" s="44">
        <f t="shared" si="2"/>
        <v>0.10097322113310123</v>
      </c>
      <c r="F34" s="49"/>
      <c r="G34" s="12"/>
      <c r="H34" s="12"/>
      <c r="I34" s="12"/>
    </row>
    <row r="35" spans="1:13" ht="16.5" customHeight="1">
      <c r="A35" s="16" t="s">
        <v>18</v>
      </c>
      <c r="B35" s="44">
        <f t="shared" si="0"/>
        <v>0.26362882935520682</v>
      </c>
      <c r="C35" s="44">
        <f t="shared" si="1"/>
        <v>0.44448840035039139</v>
      </c>
      <c r="D35" s="44">
        <f t="shared" si="2"/>
        <v>4.0004961313979549E-2</v>
      </c>
      <c r="F35" s="49"/>
      <c r="G35" s="12"/>
      <c r="H35" s="12"/>
      <c r="I35" s="12"/>
    </row>
    <row r="36" spans="1:13" ht="16.5" customHeight="1">
      <c r="A36" s="16" t="s">
        <v>17</v>
      </c>
      <c r="B36" s="44">
        <f t="shared" si="0"/>
        <v>10.24168709952828</v>
      </c>
      <c r="C36" s="44">
        <f t="shared" si="1"/>
        <v>15.640735821865551</v>
      </c>
      <c r="D36" s="44">
        <f t="shared" si="2"/>
        <v>3.5660317698788844</v>
      </c>
      <c r="F36" s="49"/>
      <c r="G36" s="12"/>
      <c r="H36" s="12"/>
      <c r="I36" s="12"/>
    </row>
    <row r="37" spans="1:13" ht="16.5" customHeight="1">
      <c r="A37" s="16" t="s">
        <v>16</v>
      </c>
      <c r="B37" s="44">
        <f t="shared" si="0"/>
        <v>16.087607570326409</v>
      </c>
      <c r="C37" s="44">
        <f t="shared" si="1"/>
        <v>13.639125151883354</v>
      </c>
      <c r="D37" s="44">
        <f t="shared" si="2"/>
        <v>19.115034353605424</v>
      </c>
      <c r="E37" s="7"/>
      <c r="F37" s="49"/>
      <c r="G37" s="12"/>
      <c r="H37" s="12"/>
      <c r="I37" s="12"/>
    </row>
    <row r="38" spans="1:13" s="7" customFormat="1" ht="16.5" customHeight="1">
      <c r="A38" s="15" t="s">
        <v>15</v>
      </c>
      <c r="B38" s="44">
        <f>B14*100/$B$5-0.01</f>
        <v>2.2445537486457292</v>
      </c>
      <c r="C38" s="44">
        <f t="shared" si="1"/>
        <v>3.8526095679448416</v>
      </c>
      <c r="D38" s="44">
        <f t="shared" si="2"/>
        <v>0.27863717596418069</v>
      </c>
      <c r="E38" s="1"/>
      <c r="F38" s="49"/>
      <c r="G38" s="12"/>
      <c r="H38" s="12"/>
      <c r="I38" s="12"/>
      <c r="J38" s="1"/>
      <c r="K38" s="1"/>
      <c r="L38" s="1"/>
      <c r="M38" s="1"/>
    </row>
    <row r="39" spans="1:13" ht="16.5" customHeight="1">
      <c r="A39" s="10" t="s">
        <v>14</v>
      </c>
      <c r="B39" s="44">
        <f t="shared" ref="B39:B50" si="3">B15*100/$B$5</f>
        <v>5.592758682371394</v>
      </c>
      <c r="C39" s="44">
        <f>C15*100/$C$5</f>
        <v>3.3483568340444769</v>
      </c>
      <c r="D39" s="44">
        <f t="shared" si="2"/>
        <v>8.367849986635898</v>
      </c>
      <c r="F39" s="49"/>
      <c r="G39" s="12"/>
      <c r="H39" s="12"/>
      <c r="I39" s="12"/>
      <c r="K39" s="7"/>
      <c r="L39" s="7"/>
      <c r="M39" s="7"/>
    </row>
    <row r="40" spans="1:13" ht="16.5" customHeight="1">
      <c r="A40" s="10" t="s">
        <v>13</v>
      </c>
      <c r="B40" s="44">
        <f t="shared" si="3"/>
        <v>0.33627321788864162</v>
      </c>
      <c r="C40" s="44">
        <f>C16*100/$C$5+0.01</f>
        <v>8.3045296561078299E-2</v>
      </c>
      <c r="D40" s="44">
        <f t="shared" si="2"/>
        <v>0.66174145614565305</v>
      </c>
      <c r="F40" s="49"/>
      <c r="G40" s="12"/>
      <c r="H40" s="12"/>
      <c r="I40" s="12"/>
    </row>
    <row r="41" spans="1:13" ht="16.5" customHeight="1">
      <c r="A41" s="10" t="s">
        <v>12</v>
      </c>
      <c r="B41" s="44">
        <f t="shared" si="3"/>
        <v>0.86899873380049664</v>
      </c>
      <c r="C41" s="44">
        <f>C17*100/$C$5</f>
        <v>0.39348385091412585</v>
      </c>
      <c r="D41" s="44">
        <f t="shared" si="2"/>
        <v>1.4569492461073774</v>
      </c>
      <c r="F41" s="49"/>
      <c r="G41" s="12"/>
      <c r="H41" s="12"/>
      <c r="I41" s="12"/>
    </row>
    <row r="42" spans="1:13" ht="16.5" customHeight="1">
      <c r="A42" s="14" t="s">
        <v>11</v>
      </c>
      <c r="B42" s="44">
        <f t="shared" si="3"/>
        <v>0.21801127784603921</v>
      </c>
      <c r="C42" s="44">
        <f>C18*100/$C$5</f>
        <v>0.33484981208850206</v>
      </c>
      <c r="D42" s="44">
        <f t="shared" si="2"/>
        <v>7.354623892220695E-2</v>
      </c>
      <c r="F42" s="49"/>
      <c r="G42" s="12"/>
      <c r="H42" s="12"/>
      <c r="I42" s="12"/>
    </row>
    <row r="43" spans="1:13" ht="16.5" customHeight="1">
      <c r="A43" s="14" t="s">
        <v>10</v>
      </c>
      <c r="B43" s="44">
        <f t="shared" si="3"/>
        <v>0.5971681186431278</v>
      </c>
      <c r="C43" s="44">
        <f>C19*100/$C$5-0.01</f>
        <v>0.64401678487665659</v>
      </c>
      <c r="D43" s="44">
        <f t="shared" si="2"/>
        <v>0.52687756909590533</v>
      </c>
      <c r="F43" s="49"/>
      <c r="G43" s="12"/>
      <c r="H43" s="12"/>
      <c r="I43" s="12"/>
    </row>
    <row r="44" spans="1:13" ht="16.5" customHeight="1">
      <c r="A44" s="14" t="s">
        <v>9</v>
      </c>
      <c r="B44" s="44">
        <f t="shared" si="3"/>
        <v>0.81228924339697661</v>
      </c>
      <c r="C44" s="44">
        <f>C20*100/$C$5</f>
        <v>0.98307383650286817</v>
      </c>
      <c r="D44" s="44">
        <f t="shared" si="2"/>
        <v>0.60112258463495039</v>
      </c>
      <c r="F44" s="49"/>
      <c r="G44" s="12"/>
      <c r="H44" s="12"/>
      <c r="I44" s="12"/>
    </row>
    <row r="45" spans="1:13" ht="16.5" customHeight="1">
      <c r="A45" s="14" t="s">
        <v>8</v>
      </c>
      <c r="B45" s="44">
        <f t="shared" si="3"/>
        <v>4.0296545329707882</v>
      </c>
      <c r="C45" s="44">
        <f>C21*100/$C$5</f>
        <v>4.9509734663313463</v>
      </c>
      <c r="D45" s="44">
        <f t="shared" si="2"/>
        <v>2.8904894755506798</v>
      </c>
      <c r="F45" s="49"/>
      <c r="G45" s="12"/>
      <c r="H45" s="12"/>
      <c r="I45" s="12"/>
    </row>
    <row r="46" spans="1:13" ht="16.5" customHeight="1">
      <c r="A46" s="14" t="s">
        <v>7</v>
      </c>
      <c r="B46" s="44">
        <f t="shared" si="3"/>
        <v>3.5159102927725083</v>
      </c>
      <c r="C46" s="44">
        <f>C22*100/$C$5</f>
        <v>2.8856424312639519</v>
      </c>
      <c r="D46" s="44">
        <f t="shared" si="2"/>
        <v>4.2952051695494111</v>
      </c>
      <c r="F46" s="49"/>
      <c r="G46" s="12"/>
      <c r="H46" s="12"/>
      <c r="I46" s="12"/>
    </row>
    <row r="47" spans="1:13" ht="16.5" customHeight="1">
      <c r="A47" s="14" t="s">
        <v>6</v>
      </c>
      <c r="B47" s="44">
        <f t="shared" si="3"/>
        <v>1.3468894532064686</v>
      </c>
      <c r="C47" s="44">
        <f>C23*100/$C$5</f>
        <v>0.68015485037723589</v>
      </c>
      <c r="D47" s="44">
        <f t="shared" si="2"/>
        <v>2.1712736426700951</v>
      </c>
      <c r="F47" s="49"/>
      <c r="G47" s="12"/>
      <c r="H47" s="12"/>
      <c r="I47" s="12"/>
    </row>
    <row r="48" spans="1:13" ht="16.5" customHeight="1">
      <c r="A48" s="14" t="s">
        <v>5</v>
      </c>
      <c r="B48" s="44">
        <f t="shared" si="3"/>
        <v>0.46422107640236865</v>
      </c>
      <c r="C48" s="44">
        <f>C24*100/$C$5</f>
        <v>0.71420497894826074</v>
      </c>
      <c r="D48" s="44">
        <f>D24*100/$D$5-0.01</f>
        <v>0.14512840893805171</v>
      </c>
      <c r="E48" s="7"/>
      <c r="F48" s="49"/>
      <c r="G48" s="12"/>
      <c r="H48" s="12"/>
      <c r="I48" s="12"/>
    </row>
    <row r="49" spans="1:13" s="7" customFormat="1" ht="16.5" customHeight="1">
      <c r="A49" s="10" t="s">
        <v>4</v>
      </c>
      <c r="B49" s="44">
        <f t="shared" si="3"/>
        <v>1.5066289957342902</v>
      </c>
      <c r="C49" s="44">
        <f>C25*100/$C$5-0.01</f>
        <v>0.93690440532368813</v>
      </c>
      <c r="D49" s="44">
        <f>D25*100/$D$5</f>
        <v>2.1987006248809897</v>
      </c>
      <c r="F49" s="49"/>
      <c r="G49" s="12"/>
      <c r="H49" s="12"/>
      <c r="I49" s="12"/>
      <c r="J49" s="1"/>
      <c r="K49" s="1"/>
      <c r="L49" s="1"/>
      <c r="M49" s="1"/>
    </row>
    <row r="50" spans="1:13" s="7" customFormat="1" ht="16.5" customHeight="1">
      <c r="A50" s="10" t="s">
        <v>3</v>
      </c>
      <c r="B50" s="44">
        <f t="shared" si="3"/>
        <v>5.647515366631542E-2</v>
      </c>
      <c r="C50" s="45">
        <v>0</v>
      </c>
      <c r="D50" s="44">
        <f>D26*100/$D$5</f>
        <v>0.12630387349348129</v>
      </c>
      <c r="F50" s="12"/>
      <c r="G50" s="12"/>
      <c r="H50" s="13"/>
      <c r="I50" s="12"/>
      <c r="J50" s="1"/>
      <c r="K50" s="1"/>
      <c r="L50" s="1"/>
      <c r="M50" s="1"/>
    </row>
    <row r="51" spans="1:13" s="7" customFormat="1" ht="16.5" customHeight="1">
      <c r="A51" s="10" t="s">
        <v>2</v>
      </c>
      <c r="B51" s="46">
        <v>0</v>
      </c>
      <c r="C51" s="47">
        <v>0</v>
      </c>
      <c r="D51" s="45">
        <v>0</v>
      </c>
      <c r="F51" s="11"/>
      <c r="G51"/>
      <c r="H51"/>
      <c r="I51" s="9"/>
      <c r="J51" s="1"/>
      <c r="K51" s="1"/>
      <c r="L51" s="1"/>
      <c r="M51" s="1"/>
    </row>
    <row r="52" spans="1:13" s="7" customFormat="1" ht="16.5" customHeight="1">
      <c r="A52" s="10" t="s">
        <v>1</v>
      </c>
      <c r="B52" s="48">
        <v>0</v>
      </c>
      <c r="C52" s="45">
        <v>0</v>
      </c>
      <c r="D52" s="45">
        <v>0</v>
      </c>
      <c r="E52" s="1"/>
      <c r="F52" s="1"/>
      <c r="G52" s="1"/>
      <c r="H52" s="1"/>
      <c r="I52" s="9"/>
      <c r="J52" s="8"/>
      <c r="K52" s="8"/>
      <c r="L52" s="8"/>
      <c r="M52" s="8"/>
    </row>
    <row r="53" spans="1:13" ht="14.25" customHeight="1">
      <c r="A53" s="6"/>
      <c r="B53" s="6"/>
      <c r="C53" s="6"/>
      <c r="D53" s="5"/>
    </row>
    <row r="54" spans="1:13" ht="14.25" customHeight="1">
      <c r="A54" s="4" t="s">
        <v>0</v>
      </c>
    </row>
    <row r="76" spans="2:4" ht="14.25" customHeight="1">
      <c r="B76" s="3"/>
      <c r="C76" s="3"/>
      <c r="D76" s="1"/>
    </row>
    <row r="77" spans="2:4" ht="14.25" customHeight="1">
      <c r="B77" s="3"/>
      <c r="C77" s="3"/>
      <c r="D77" s="1"/>
    </row>
    <row r="78" spans="2:4" ht="14.25" customHeight="1">
      <c r="B78" s="3"/>
      <c r="C78" s="3"/>
      <c r="D78" s="1"/>
    </row>
    <row r="79" spans="2:4" ht="14.25" customHeight="1">
      <c r="B79" s="3"/>
      <c r="C79" s="3"/>
      <c r="D79" s="1"/>
    </row>
    <row r="80" spans="2:4" ht="14.25" customHeight="1">
      <c r="B80" s="3"/>
      <c r="C80" s="3"/>
      <c r="D80" s="1"/>
    </row>
    <row r="81" spans="2:4" ht="14.25" customHeight="1">
      <c r="B81" s="3"/>
      <c r="C81" s="3"/>
      <c r="D81" s="1"/>
    </row>
    <row r="82" spans="2:4" ht="14.25" customHeight="1">
      <c r="B82" s="3"/>
      <c r="C82" s="3"/>
      <c r="D82" s="1"/>
    </row>
    <row r="83" spans="2:4" ht="14.25" customHeight="1">
      <c r="B83" s="3"/>
      <c r="C83" s="3"/>
      <c r="D83" s="1"/>
    </row>
    <row r="84" spans="2:4" ht="14.25" customHeight="1">
      <c r="B84" s="3"/>
      <c r="C84" s="3"/>
      <c r="D84" s="1"/>
    </row>
    <row r="85" spans="2:4" ht="14.25" customHeight="1">
      <c r="B85" s="3"/>
      <c r="C85" s="3"/>
      <c r="D85" s="1"/>
    </row>
    <row r="86" spans="2:4" ht="14.25" customHeight="1">
      <c r="B86" s="3"/>
      <c r="C86" s="3"/>
      <c r="D86" s="1"/>
    </row>
    <row r="87" spans="2:4" ht="14.25" customHeight="1">
      <c r="B87" s="3"/>
      <c r="C87" s="3"/>
      <c r="D87" s="1"/>
    </row>
    <row r="88" spans="2:4" ht="14.25" customHeight="1">
      <c r="B88" s="3"/>
      <c r="C88" s="3"/>
      <c r="D88" s="1"/>
    </row>
    <row r="89" spans="2:4" ht="14.25" customHeight="1">
      <c r="B89" s="3"/>
      <c r="C89" s="3"/>
      <c r="D89" s="1"/>
    </row>
    <row r="90" spans="2:4" ht="14.25" customHeight="1">
      <c r="B90" s="3"/>
      <c r="C90" s="3"/>
      <c r="D90" s="1"/>
    </row>
    <row r="91" spans="2:4" ht="14.25" customHeight="1">
      <c r="B91" s="3"/>
      <c r="C91" s="3"/>
      <c r="D91" s="1"/>
    </row>
    <row r="92" spans="2:4" ht="14.25" customHeight="1">
      <c r="B92" s="3"/>
      <c r="C92" s="3"/>
      <c r="D92" s="1"/>
    </row>
    <row r="93" spans="2:4" ht="14.25" customHeight="1">
      <c r="B93" s="3"/>
      <c r="C93" s="3"/>
      <c r="D93" s="1"/>
    </row>
    <row r="94" spans="2:4" ht="14.25" customHeight="1">
      <c r="B94" s="3"/>
      <c r="C94" s="3"/>
      <c r="D94" s="1"/>
    </row>
    <row r="95" spans="2:4" ht="14.25" customHeight="1">
      <c r="B95" s="3"/>
      <c r="C95" s="3"/>
      <c r="D95" s="1"/>
    </row>
  </sheetData>
  <sheetProtection selectLockedCells="1" selectUnlockedCells="1"/>
  <mergeCells count="1">
    <mergeCell ref="B4:D4"/>
  </mergeCells>
  <printOptions horizontalCentered="1"/>
  <pageMargins left="0.23622047244094491" right="0" top="0.78740157480314965" bottom="0" header="0.51181102362204722" footer="0.51181102362204722"/>
  <pageSetup paperSize="9" scale="84" firstPageNumber="11" orientation="portrait" useFirstPageNumber="1" horizontalDpi="300" verticalDpi="300" r:id="rId1"/>
  <headerFooter alignWithMargins="0">
    <oddHeader>&amp;C&amp;"TH SarabunPSK,ธรรมดา"&amp;17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ตารางที่4ไตรมาส1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DELL</cp:lastModifiedBy>
  <cp:lastPrinted>2010-09-11T12:14:32Z</cp:lastPrinted>
  <dcterms:created xsi:type="dcterms:W3CDTF">2016-04-05T04:12:03Z</dcterms:created>
  <dcterms:modified xsi:type="dcterms:W3CDTF">2010-09-11T15:07:01Z</dcterms:modified>
</cp:coreProperties>
</file>