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ตารางที่4ไตรมาส2 2559" sheetId="1" r:id="rId1"/>
  </sheets>
  <calcPr calcId="125725"/>
</workbook>
</file>

<file path=xl/calcChain.xml><?xml version="1.0" encoding="utf-8"?>
<calcChain xmlns="http://schemas.openxmlformats.org/spreadsheetml/2006/main">
  <c r="C42" i="1"/>
  <c r="D44"/>
  <c r="D36"/>
  <c r="D47"/>
  <c r="D48"/>
  <c r="C49"/>
  <c r="C43"/>
  <c r="C40"/>
  <c r="B38"/>
  <c r="C39"/>
  <c r="F18"/>
  <c r="F19" s="1"/>
  <c r="F13"/>
  <c r="F14" s="1"/>
  <c r="F7"/>
  <c r="F9" s="1"/>
  <c r="C45"/>
  <c r="B31"/>
  <c r="C31"/>
  <c r="D31"/>
  <c r="B32"/>
  <c r="C32"/>
  <c r="B33"/>
  <c r="C33"/>
  <c r="D33"/>
  <c r="B34"/>
  <c r="C34"/>
  <c r="B35"/>
  <c r="C35"/>
  <c r="D35"/>
  <c r="B36"/>
  <c r="C36"/>
  <c r="B37"/>
  <c r="C37"/>
  <c r="D37"/>
  <c r="C38"/>
  <c r="D38"/>
  <c r="B39"/>
  <c r="D39"/>
  <c r="B40"/>
  <c r="D40"/>
  <c r="B41"/>
  <c r="C41"/>
  <c r="D41"/>
  <c r="B42"/>
  <c r="D42"/>
  <c r="B43"/>
  <c r="D43"/>
  <c r="B44"/>
  <c r="C44"/>
  <c r="B45"/>
  <c r="D45"/>
  <c r="B46"/>
  <c r="C46"/>
  <c r="D46"/>
  <c r="B47"/>
  <c r="C47"/>
  <c r="B48"/>
  <c r="C48"/>
  <c r="B49"/>
  <c r="D49"/>
  <c r="B50"/>
  <c r="D50"/>
</calcChain>
</file>

<file path=xl/sharedStrings.xml><?xml version="1.0" encoding="utf-8"?>
<sst xmlns="http://schemas.openxmlformats.org/spreadsheetml/2006/main" count="65" uniqueCount="33">
  <si>
    <t>-  0.0  น้อยกว่าร้อยละ 0.1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</si>
  <si>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</si>
  <si>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</si>
  <si>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</si>
  <si>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</si>
  <si>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</si>
  <si>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</si>
  <si>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</si>
  <si>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</si>
  <si>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</si>
  <si>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</si>
  <si>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</si>
  <si>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</si>
  <si>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</si>
  <si>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</si>
  <si>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</si>
  <si>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</si>
  <si>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</si>
  <si>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</si>
  <si>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</si>
  <si>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</si>
  <si>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</si>
  <si>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</si>
  <si>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</si>
  <si>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</si>
  <si>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-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</si>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</sst>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_-* #,##0.00000000000_-;\-* #,##0.00000000000_-;_-* \-??_-;_-@_-"/>
    <numFmt numFmtId="190" formatCode="0.0"/>
    <numFmt numFmtId="191" formatCode="_-* #,##0_-;\-* #,##0_-;_-* \-??_-;_-@_-"/>
  </numFmts>
  <fonts count="10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.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0" xfId="2" quotePrefix="1" applyFont="1"/>
    <xf numFmtId="3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6" fillId="0" borderId="0" xfId="0" applyFont="1"/>
    <xf numFmtId="0" fontId="5" fillId="0" borderId="0" xfId="2" applyFont="1" applyAlignment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190" fontId="4" fillId="0" borderId="0" xfId="0" applyNumberFormat="1" applyFont="1" applyAlignment="1">
      <alignment horizontal="right"/>
    </xf>
    <xf numFmtId="187" fontId="4" fillId="0" borderId="0" xfId="1" applyNumberFormat="1" applyFont="1" applyFill="1" applyBorder="1" applyAlignment="1" applyProtection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>
      <alignment horizontal="center" vertical="center"/>
    </xf>
    <xf numFmtId="190" fontId="4" fillId="0" borderId="0" xfId="2" applyNumberFormat="1" applyFont="1" applyAlignment="1">
      <alignment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191" fontId="4" fillId="0" borderId="0" xfId="2" applyNumberFormat="1" applyFont="1" applyAlignment="1">
      <alignment horizontal="center" vertical="center"/>
    </xf>
    <xf numFmtId="191" fontId="1" fillId="0" borderId="0" xfId="1" applyNumberForma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/>
    </xf>
    <xf numFmtId="191" fontId="1" fillId="0" borderId="0" xfId="1" applyNumberForma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91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87" fontId="8" fillId="0" borderId="0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 applyFill="1" applyBorder="1" applyAlignment="1" applyProtection="1">
      <alignment vertical="center"/>
    </xf>
    <xf numFmtId="188" fontId="8" fillId="0" borderId="0" xfId="1" applyNumberFormat="1" applyFont="1" applyFill="1" applyBorder="1" applyAlignment="1" applyProtection="1">
      <alignment horizontal="right" vertical="center"/>
    </xf>
    <xf numFmtId="189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4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 applyProtection="1">
      <alignment horizontal="right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colors>
    <mruColors>
      <color rgb="FFD9B8E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4844032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5"/>
  <sheetViews>
    <sheetView tabSelected="1" zoomScale="101" zoomScaleNormal="101" workbookViewId="0">
      <selection activeCell="A19" sqref="A19"/>
    </sheetView>
  </sheetViews>
  <sheetFormatPr defaultRowHeight="14.25" customHeight="1"/>
  <cols>
    <col min="1" max="1" width="78.28515625" style="1" customWidth="1"/>
    <col min="2" max="2" width="12" style="1" customWidth="1"/>
    <col min="3" max="3" width="12.5703125" style="1" customWidth="1"/>
    <col min="4" max="4" width="11.85546875" style="2" customWidth="1"/>
    <col min="5" max="5" width="9.140625" style="1"/>
    <col min="6" max="6" width="12.42578125" style="1" bestFit="1" customWidth="1"/>
    <col min="7" max="16384" width="9.140625" style="1"/>
  </cols>
  <sheetData>
    <row r="1" spans="1:6" s="30" customFormat="1" ht="34.5" customHeight="1">
      <c r="A1" s="30" t="s">
        <v>32</v>
      </c>
      <c r="B1" s="1"/>
      <c r="C1" s="1"/>
      <c r="D1" s="2"/>
    </row>
    <row r="2" spans="1:6" s="8" customFormat="1" ht="4.5" customHeight="1">
      <c r="B2" s="1"/>
      <c r="C2" s="1"/>
      <c r="D2" s="2"/>
    </row>
    <row r="3" spans="1:6" s="8" customFormat="1" ht="23.25" customHeight="1">
      <c r="A3" s="29" t="s">
        <v>31</v>
      </c>
      <c r="B3" s="28" t="s">
        <v>30</v>
      </c>
      <c r="C3" s="28" t="s">
        <v>29</v>
      </c>
      <c r="D3" s="27" t="s">
        <v>28</v>
      </c>
    </row>
    <row r="4" spans="1:6" s="8" customFormat="1" ht="21.75" customHeight="1">
      <c r="A4" s="17"/>
      <c r="B4" s="38" t="s">
        <v>27</v>
      </c>
      <c r="C4" s="38"/>
      <c r="D4" s="38"/>
    </row>
    <row r="5" spans="1:6" s="8" customFormat="1" ht="20.25" customHeight="1">
      <c r="A5" s="26" t="s">
        <v>23</v>
      </c>
      <c r="B5" s="25">
        <v>1281018</v>
      </c>
      <c r="C5" s="25">
        <v>717268</v>
      </c>
      <c r="D5" s="25">
        <v>563750</v>
      </c>
      <c r="F5" s="21"/>
    </row>
    <row r="6" spans="1:6" s="8" customFormat="1" ht="8.25" customHeight="1">
      <c r="A6" s="26"/>
      <c r="B6" s="25"/>
      <c r="C6" s="25"/>
      <c r="D6" s="25"/>
      <c r="F6" s="21"/>
    </row>
    <row r="7" spans="1:6" ht="16.5" customHeight="1">
      <c r="A7" s="13" t="s">
        <v>26</v>
      </c>
      <c r="B7" s="24">
        <v>460769</v>
      </c>
      <c r="C7" s="39">
        <v>258822</v>
      </c>
      <c r="D7" s="39">
        <v>201947</v>
      </c>
      <c r="F7" s="36">
        <f>B7</f>
        <v>460769</v>
      </c>
    </row>
    <row r="8" spans="1:6" ht="16.5" customHeight="1">
      <c r="A8" s="13" t="s">
        <v>21</v>
      </c>
      <c r="B8" s="24">
        <v>242</v>
      </c>
      <c r="C8" s="39">
        <v>242</v>
      </c>
      <c r="D8" s="40" t="s">
        <v>25</v>
      </c>
      <c r="F8" s="37">
        <v>576895</v>
      </c>
    </row>
    <row r="9" spans="1:6" ht="16.5" customHeight="1">
      <c r="A9" s="13" t="s">
        <v>20</v>
      </c>
      <c r="B9" s="24">
        <v>217602</v>
      </c>
      <c r="C9" s="39">
        <v>113544</v>
      </c>
      <c r="D9" s="39">
        <v>104058</v>
      </c>
      <c r="F9" s="36">
        <f>F7-F8</f>
        <v>-116126</v>
      </c>
    </row>
    <row r="10" spans="1:6" ht="16.5" customHeight="1">
      <c r="A10" s="13" t="s">
        <v>19</v>
      </c>
      <c r="B10" s="24">
        <v>6030</v>
      </c>
      <c r="C10" s="39">
        <v>6030</v>
      </c>
      <c r="D10" s="41" t="s">
        <v>25</v>
      </c>
      <c r="F10" s="36"/>
    </row>
    <row r="11" spans="1:6" ht="16.5" customHeight="1">
      <c r="A11" s="13" t="s">
        <v>18</v>
      </c>
      <c r="B11" s="24">
        <v>8444</v>
      </c>
      <c r="C11" s="39">
        <v>3656</v>
      </c>
      <c r="D11" s="39">
        <v>4788</v>
      </c>
      <c r="F11" s="36"/>
    </row>
    <row r="12" spans="1:6" ht="16.5" customHeight="1">
      <c r="A12" s="13" t="s">
        <v>17</v>
      </c>
      <c r="B12" s="24">
        <v>123074</v>
      </c>
      <c r="C12" s="39">
        <v>108758</v>
      </c>
      <c r="D12" s="39">
        <v>14316</v>
      </c>
      <c r="F12" s="37">
        <v>347564</v>
      </c>
    </row>
    <row r="13" spans="1:6" ht="16.5" customHeight="1">
      <c r="A13" s="13" t="s">
        <v>16</v>
      </c>
      <c r="B13" s="24">
        <v>220137</v>
      </c>
      <c r="C13" s="39">
        <v>115783</v>
      </c>
      <c r="D13" s="39">
        <v>104354</v>
      </c>
      <c r="F13" s="36">
        <f>B8+B9+B10+B11+B12</f>
        <v>355392</v>
      </c>
    </row>
    <row r="14" spans="1:6" ht="16.5" customHeight="1">
      <c r="A14" s="13" t="s">
        <v>15</v>
      </c>
      <c r="B14" s="24">
        <v>14219</v>
      </c>
      <c r="C14" s="39">
        <v>13163</v>
      </c>
      <c r="D14" s="39">
        <v>1056</v>
      </c>
      <c r="F14" s="36">
        <f>F12-F13</f>
        <v>-7828</v>
      </c>
    </row>
    <row r="15" spans="1:6" s="7" customFormat="1" ht="16.5" customHeight="1">
      <c r="A15" s="12" t="s">
        <v>14</v>
      </c>
      <c r="B15" s="24">
        <v>74751</v>
      </c>
      <c r="C15" s="39">
        <v>22712</v>
      </c>
      <c r="D15" s="39">
        <v>52039</v>
      </c>
      <c r="F15" s="36"/>
    </row>
    <row r="16" spans="1:6" ht="16.5" customHeight="1">
      <c r="A16" s="9" t="s">
        <v>13</v>
      </c>
      <c r="B16" s="24">
        <v>3411</v>
      </c>
      <c r="C16" s="39">
        <v>1195</v>
      </c>
      <c r="D16" s="39">
        <v>2216</v>
      </c>
      <c r="F16" s="36"/>
    </row>
    <row r="17" spans="1:6" ht="16.5" customHeight="1">
      <c r="A17" s="9" t="s">
        <v>12</v>
      </c>
      <c r="B17" s="24">
        <v>21085</v>
      </c>
      <c r="C17" s="39">
        <v>9251</v>
      </c>
      <c r="D17" s="39">
        <v>11834</v>
      </c>
      <c r="F17" s="37">
        <v>691625</v>
      </c>
    </row>
    <row r="18" spans="1:6" ht="16.5" customHeight="1">
      <c r="A18" s="9" t="s">
        <v>11</v>
      </c>
      <c r="B18" s="24">
        <v>2995</v>
      </c>
      <c r="C18" s="39">
        <v>2494</v>
      </c>
      <c r="D18" s="39">
        <v>501</v>
      </c>
      <c r="F18" s="36">
        <f>SUM(B13:B26)</f>
        <v>464857</v>
      </c>
    </row>
    <row r="19" spans="1:6" ht="16.5" customHeight="1">
      <c r="A19" s="11" t="s">
        <v>10</v>
      </c>
      <c r="B19" s="24">
        <v>4040</v>
      </c>
      <c r="C19" s="39">
        <v>2160</v>
      </c>
      <c r="D19" s="39">
        <v>1880</v>
      </c>
      <c r="F19" s="36">
        <f>F17-F18</f>
        <v>226768</v>
      </c>
    </row>
    <row r="20" spans="1:6" ht="16.5" customHeight="1">
      <c r="A20" s="11" t="s">
        <v>9</v>
      </c>
      <c r="B20" s="24">
        <v>4149</v>
      </c>
      <c r="C20" s="39">
        <v>2236</v>
      </c>
      <c r="D20" s="39">
        <v>1913</v>
      </c>
      <c r="F20" s="21"/>
    </row>
    <row r="21" spans="1:6" ht="16.5" customHeight="1">
      <c r="A21" s="11" t="s">
        <v>8</v>
      </c>
      <c r="B21" s="24">
        <v>47522</v>
      </c>
      <c r="C21" s="39">
        <v>31032</v>
      </c>
      <c r="D21" s="39">
        <v>16490</v>
      </c>
      <c r="F21" s="23"/>
    </row>
    <row r="22" spans="1:6" ht="16.5" customHeight="1">
      <c r="A22" s="11" t="s">
        <v>7</v>
      </c>
      <c r="B22" s="24">
        <v>28487</v>
      </c>
      <c r="C22" s="39">
        <v>11329</v>
      </c>
      <c r="D22" s="39">
        <v>17158</v>
      </c>
      <c r="F22" s="21"/>
    </row>
    <row r="23" spans="1:6" ht="16.5" customHeight="1">
      <c r="A23" s="11" t="s">
        <v>6</v>
      </c>
      <c r="B23" s="24">
        <v>17310</v>
      </c>
      <c r="C23" s="39">
        <v>4618</v>
      </c>
      <c r="D23" s="39">
        <v>12692</v>
      </c>
      <c r="F23" s="21"/>
    </row>
    <row r="24" spans="1:6" ht="21" customHeight="1">
      <c r="A24" s="11" t="s">
        <v>5</v>
      </c>
      <c r="B24" s="24">
        <v>656</v>
      </c>
      <c r="C24" s="39">
        <v>493</v>
      </c>
      <c r="D24" s="39">
        <v>163</v>
      </c>
      <c r="F24" s="21"/>
    </row>
    <row r="25" spans="1:6" ht="16.5" customHeight="1">
      <c r="A25" s="11" t="s">
        <v>4</v>
      </c>
      <c r="B25" s="24">
        <v>24257</v>
      </c>
      <c r="C25" s="39">
        <v>9750</v>
      </c>
      <c r="D25" s="39">
        <v>14507</v>
      </c>
      <c r="F25" s="21"/>
    </row>
    <row r="26" spans="1:6" ht="16.5" customHeight="1">
      <c r="A26" s="9" t="s">
        <v>3</v>
      </c>
      <c r="B26" s="24">
        <v>1838</v>
      </c>
      <c r="C26" s="39" t="s">
        <v>25</v>
      </c>
      <c r="D26" s="39">
        <v>1838</v>
      </c>
      <c r="F26" s="21"/>
    </row>
    <row r="27" spans="1:6" ht="16.5" customHeight="1">
      <c r="A27" s="11" t="s">
        <v>2</v>
      </c>
      <c r="B27" s="22" t="s">
        <v>25</v>
      </c>
      <c r="C27" s="22" t="s">
        <v>25</v>
      </c>
      <c r="D27" s="22" t="s">
        <v>25</v>
      </c>
      <c r="E27" s="8"/>
      <c r="F27" s="21"/>
    </row>
    <row r="28" spans="1:6" s="8" customFormat="1" ht="16.5" customHeight="1">
      <c r="A28" s="11" t="s">
        <v>1</v>
      </c>
      <c r="B28" s="22" t="s">
        <v>25</v>
      </c>
      <c r="C28" s="22" t="s">
        <v>25</v>
      </c>
      <c r="D28" s="22" t="s">
        <v>25</v>
      </c>
      <c r="F28" s="21"/>
    </row>
    <row r="29" spans="1:6" s="8" customFormat="1" ht="19.5" customHeight="1">
      <c r="A29" s="20"/>
      <c r="B29" s="15"/>
      <c r="C29" s="15" t="s">
        <v>24</v>
      </c>
      <c r="D29" s="19"/>
      <c r="E29" s="1"/>
      <c r="F29" s="18"/>
    </row>
    <row r="30" spans="1:6" ht="18" customHeight="1">
      <c r="A30" s="17" t="s">
        <v>23</v>
      </c>
      <c r="B30" s="16">
        <v>100</v>
      </c>
      <c r="C30" s="15">
        <v>100</v>
      </c>
      <c r="D30" s="15">
        <v>100</v>
      </c>
      <c r="F30" s="14"/>
    </row>
    <row r="31" spans="1:6" ht="16.5" customHeight="1">
      <c r="A31" s="13" t="s">
        <v>22</v>
      </c>
      <c r="B31" s="31">
        <f t="shared" ref="B31:B37" si="0">B7*100/$B$5</f>
        <v>35.968971552312304</v>
      </c>
      <c r="C31" s="31">
        <f t="shared" ref="C31:C38" si="1">C7*100/$C$5</f>
        <v>36.084420328245507</v>
      </c>
      <c r="D31" s="31">
        <f t="shared" ref="D31:D46" si="2">D7*100/$D$5</f>
        <v>35.822084257206207</v>
      </c>
      <c r="F31" s="35"/>
    </row>
    <row r="32" spans="1:6" ht="16.5" customHeight="1">
      <c r="A32" s="13" t="s">
        <v>21</v>
      </c>
      <c r="B32" s="31">
        <f t="shared" si="0"/>
        <v>1.8891225572162138E-2</v>
      </c>
      <c r="C32" s="31">
        <f t="shared" si="1"/>
        <v>3.3739132374509949E-2</v>
      </c>
      <c r="D32" s="42" t="s">
        <v>25</v>
      </c>
      <c r="F32" s="35"/>
    </row>
    <row r="33" spans="1:6" ht="16.5" customHeight="1">
      <c r="A33" s="13" t="s">
        <v>20</v>
      </c>
      <c r="B33" s="31">
        <f t="shared" si="0"/>
        <v>16.986646557659611</v>
      </c>
      <c r="C33" s="31">
        <f t="shared" si="1"/>
        <v>15.83006630715437</v>
      </c>
      <c r="D33" s="31">
        <f t="shared" si="2"/>
        <v>18.458181818181817</v>
      </c>
      <c r="F33" s="35"/>
    </row>
    <row r="34" spans="1:6" ht="16.5" customHeight="1">
      <c r="A34" s="13" t="s">
        <v>19</v>
      </c>
      <c r="B34" s="31">
        <f t="shared" si="0"/>
        <v>0.47071938099230454</v>
      </c>
      <c r="C34" s="31">
        <f t="shared" si="1"/>
        <v>0.84068995131526847</v>
      </c>
      <c r="D34" s="42" t="s">
        <v>25</v>
      </c>
      <c r="F34" s="35"/>
    </row>
    <row r="35" spans="1:6" ht="16.5" customHeight="1">
      <c r="A35" s="13" t="s">
        <v>18</v>
      </c>
      <c r="B35" s="31">
        <f t="shared" si="0"/>
        <v>0.65916325922040131</v>
      </c>
      <c r="C35" s="31">
        <f t="shared" si="1"/>
        <v>0.50971185107937345</v>
      </c>
      <c r="D35" s="31">
        <f t="shared" si="2"/>
        <v>0.84931263858093131</v>
      </c>
      <c r="F35" s="35"/>
    </row>
    <row r="36" spans="1:6" ht="16.5" customHeight="1">
      <c r="A36" s="13" t="s">
        <v>17</v>
      </c>
      <c r="B36" s="31">
        <f t="shared" si="0"/>
        <v>9.6075152730094349</v>
      </c>
      <c r="C36" s="31">
        <f t="shared" si="1"/>
        <v>15.162812226392367</v>
      </c>
      <c r="D36" s="31">
        <f>D12*100/$D$5+0.02</f>
        <v>2.5594235033259425</v>
      </c>
      <c r="F36" s="35"/>
    </row>
    <row r="37" spans="1:6" ht="16.5" customHeight="1">
      <c r="A37" s="13" t="s">
        <v>16</v>
      </c>
      <c r="B37" s="31">
        <f t="shared" si="0"/>
        <v>17.184536048673788</v>
      </c>
      <c r="C37" s="31">
        <f t="shared" si="1"/>
        <v>16.142222990569774</v>
      </c>
      <c r="D37" s="31">
        <f t="shared" si="2"/>
        <v>18.51068736141907</v>
      </c>
      <c r="E37" s="7"/>
      <c r="F37" s="35"/>
    </row>
    <row r="38" spans="1:6" s="7" customFormat="1" ht="16.5" customHeight="1">
      <c r="A38" s="12" t="s">
        <v>15</v>
      </c>
      <c r="B38" s="31">
        <f>B14*100/$B$5</f>
        <v>1.1099765967379069</v>
      </c>
      <c r="C38" s="31">
        <f t="shared" si="1"/>
        <v>1.8351578489490679</v>
      </c>
      <c r="D38" s="31">
        <f t="shared" si="2"/>
        <v>0.18731707317073171</v>
      </c>
      <c r="E38" s="1"/>
      <c r="F38" s="35"/>
    </row>
    <row r="39" spans="1:6" ht="16.5" customHeight="1">
      <c r="A39" s="9" t="s">
        <v>14</v>
      </c>
      <c r="B39" s="31">
        <f t="shared" ref="B39:B50" si="3">B15*100/$B$5</f>
        <v>5.83528100307724</v>
      </c>
      <c r="C39" s="31">
        <f>C15*100/$C$5</f>
        <v>3.1664593987184708</v>
      </c>
      <c r="D39" s="31">
        <f t="shared" si="2"/>
        <v>9.2308647450110861</v>
      </c>
      <c r="F39" s="35"/>
    </row>
    <row r="40" spans="1:6" ht="16.5" customHeight="1">
      <c r="A40" s="9" t="s">
        <v>13</v>
      </c>
      <c r="B40" s="31">
        <f t="shared" si="3"/>
        <v>0.26627260506878125</v>
      </c>
      <c r="C40" s="31">
        <f>C16*100/$C$5</f>
        <v>0.1666043933369396</v>
      </c>
      <c r="D40" s="31">
        <f t="shared" si="2"/>
        <v>0.39308203991130819</v>
      </c>
      <c r="F40" s="35"/>
    </row>
    <row r="41" spans="1:6" ht="16.5" customHeight="1">
      <c r="A41" s="9" t="s">
        <v>12</v>
      </c>
      <c r="B41" s="31">
        <f t="shared" si="3"/>
        <v>1.645956575161317</v>
      </c>
      <c r="C41" s="31">
        <f>C17*100/$C$5</f>
        <v>1.2897550148619483</v>
      </c>
      <c r="D41" s="31">
        <f t="shared" si="2"/>
        <v>2.0991574279379157</v>
      </c>
      <c r="F41" s="35"/>
    </row>
    <row r="42" spans="1:6" ht="16.5" customHeight="1">
      <c r="A42" s="11" t="s">
        <v>11</v>
      </c>
      <c r="B42" s="31">
        <f t="shared" si="3"/>
        <v>0.23379843218440335</v>
      </c>
      <c r="C42" s="31">
        <f>C18*100/$C$5+0.03</f>
        <v>0.377708248520776</v>
      </c>
      <c r="D42" s="31">
        <f t="shared" si="2"/>
        <v>8.8869179600886916E-2</v>
      </c>
      <c r="F42" s="35"/>
    </row>
    <row r="43" spans="1:6" ht="16.5" customHeight="1">
      <c r="A43" s="11" t="s">
        <v>10</v>
      </c>
      <c r="B43" s="31">
        <f t="shared" si="3"/>
        <v>0.31537417897328529</v>
      </c>
      <c r="C43" s="31">
        <f>C19*100/$C$5</f>
        <v>0.30114266912785737</v>
      </c>
      <c r="D43" s="31">
        <f t="shared" si="2"/>
        <v>0.33348115299334813</v>
      </c>
      <c r="F43" s="35"/>
    </row>
    <row r="44" spans="1:6" ht="16.5" customHeight="1">
      <c r="A44" s="11" t="s">
        <v>9</v>
      </c>
      <c r="B44" s="31">
        <f t="shared" si="3"/>
        <v>0.323883036772317</v>
      </c>
      <c r="C44" s="31">
        <f>C20*100/$C$5</f>
        <v>0.31173842970828197</v>
      </c>
      <c r="D44" s="31">
        <f>D20*100/$D$5+0.05</f>
        <v>0.38933481152993349</v>
      </c>
      <c r="F44" s="35"/>
    </row>
    <row r="45" spans="1:6" ht="16.5" customHeight="1">
      <c r="A45" s="11" t="s">
        <v>8</v>
      </c>
      <c r="B45" s="31">
        <f t="shared" si="3"/>
        <v>3.7097058745466498</v>
      </c>
      <c r="C45" s="31">
        <f>C21*100/$C$5</f>
        <v>4.3264163464702179</v>
      </c>
      <c r="D45" s="31">
        <f t="shared" si="2"/>
        <v>2.9250554323725058</v>
      </c>
      <c r="F45" s="35"/>
    </row>
    <row r="46" spans="1:6" ht="16.5" customHeight="1">
      <c r="A46" s="11" t="s">
        <v>7</v>
      </c>
      <c r="B46" s="31">
        <f t="shared" si="3"/>
        <v>2.2237782763395986</v>
      </c>
      <c r="C46" s="31">
        <f>C22*100/$C$5</f>
        <v>1.5794654159951371</v>
      </c>
      <c r="D46" s="31">
        <f t="shared" si="2"/>
        <v>3.0435476718403547</v>
      </c>
      <c r="F46" s="35"/>
    </row>
    <row r="47" spans="1:6" ht="16.5" customHeight="1">
      <c r="A47" s="11" t="s">
        <v>6</v>
      </c>
      <c r="B47" s="31">
        <f t="shared" si="3"/>
        <v>1.3512690688187052</v>
      </c>
      <c r="C47" s="31">
        <f>C23*100/$C$5</f>
        <v>0.64383187316316914</v>
      </c>
      <c r="D47" s="31">
        <f>D23*100/$D$5+0.03</f>
        <v>2.2813525498891352</v>
      </c>
      <c r="F47" s="35"/>
    </row>
    <row r="48" spans="1:6" ht="16.5" customHeight="1">
      <c r="A48" s="11" t="s">
        <v>5</v>
      </c>
      <c r="B48" s="31">
        <f t="shared" si="3"/>
        <v>5.1209272625365142E-2</v>
      </c>
      <c r="C48" s="31">
        <f>C24*100/$C$5</f>
        <v>6.8733025870385961E-2</v>
      </c>
      <c r="D48" s="31">
        <f>D24*100/$D$5</f>
        <v>2.8913525498891354E-2</v>
      </c>
      <c r="E48" s="7"/>
      <c r="F48" s="35"/>
    </row>
    <row r="49" spans="1:6" s="7" customFormat="1" ht="16.5" customHeight="1">
      <c r="A49" s="9" t="s">
        <v>4</v>
      </c>
      <c r="B49" s="31">
        <f t="shared" si="3"/>
        <v>1.8935721434046984</v>
      </c>
      <c r="C49" s="31">
        <f>C25*100/$C$5</f>
        <v>1.3593245481465783</v>
      </c>
      <c r="D49" s="31">
        <f>D25*100/$D$5</f>
        <v>2.5733037694013303</v>
      </c>
      <c r="F49" s="35"/>
    </row>
    <row r="50" spans="1:6" s="7" customFormat="1" ht="16.5" customHeight="1">
      <c r="A50" s="9" t="s">
        <v>3</v>
      </c>
      <c r="B50" s="31">
        <f t="shared" si="3"/>
        <v>0.14347963884972734</v>
      </c>
      <c r="C50" s="32">
        <v>0</v>
      </c>
      <c r="D50" s="31">
        <f>D26*100/$D$5</f>
        <v>0.32603104212860312</v>
      </c>
      <c r="F50" s="35"/>
    </row>
    <row r="51" spans="1:6" s="7" customFormat="1" ht="16.5" customHeight="1">
      <c r="A51" s="9" t="s">
        <v>2</v>
      </c>
      <c r="B51" s="33">
        <v>0</v>
      </c>
      <c r="C51" s="32">
        <v>0</v>
      </c>
      <c r="D51" s="32">
        <v>0</v>
      </c>
      <c r="F51" s="10"/>
    </row>
    <row r="52" spans="1:6" s="7" customFormat="1" ht="16.5" customHeight="1">
      <c r="A52" s="9" t="s">
        <v>1</v>
      </c>
      <c r="B52" s="34">
        <v>0</v>
      </c>
      <c r="C52" s="32">
        <v>0</v>
      </c>
      <c r="D52" s="32">
        <v>0</v>
      </c>
      <c r="E52" s="1"/>
      <c r="F52" s="1"/>
    </row>
    <row r="53" spans="1:6" ht="14.25" customHeight="1">
      <c r="A53" s="6"/>
      <c r="B53" s="6"/>
      <c r="C53" s="6"/>
      <c r="D53" s="5"/>
    </row>
    <row r="54" spans="1:6" ht="14.25" customHeight="1">
      <c r="A54" s="4" t="s">
        <v>0</v>
      </c>
    </row>
    <row r="76" spans="2:4" ht="14.25" customHeight="1">
      <c r="B76" s="3"/>
      <c r="C76" s="3"/>
      <c r="D76" s="1"/>
    </row>
    <row r="77" spans="2:4" ht="14.25" customHeight="1">
      <c r="B77" s="3"/>
      <c r="C77" s="3"/>
      <c r="D77" s="1"/>
    </row>
    <row r="78" spans="2:4" ht="14.25" customHeight="1">
      <c r="B78" s="3"/>
      <c r="C78" s="3"/>
      <c r="D78" s="1"/>
    </row>
    <row r="79" spans="2:4" ht="14.25" customHeight="1">
      <c r="B79" s="3"/>
      <c r="C79" s="3"/>
      <c r="D79" s="1"/>
    </row>
    <row r="80" spans="2:4" ht="14.25" customHeight="1">
      <c r="B80" s="3"/>
      <c r="C80" s="3"/>
      <c r="D80" s="1"/>
    </row>
    <row r="81" spans="2:4" ht="14.25" customHeight="1">
      <c r="B81" s="3"/>
      <c r="C81" s="3"/>
      <c r="D81" s="1"/>
    </row>
    <row r="82" spans="2:4" ht="14.25" customHeight="1">
      <c r="B82" s="3"/>
      <c r="C82" s="3"/>
      <c r="D82" s="1"/>
    </row>
    <row r="83" spans="2:4" ht="14.25" customHeight="1">
      <c r="B83" s="3"/>
      <c r="C83" s="3"/>
      <c r="D83" s="1"/>
    </row>
    <row r="84" spans="2:4" ht="14.25" customHeight="1">
      <c r="B84" s="3"/>
      <c r="C84" s="3"/>
      <c r="D84" s="1"/>
    </row>
    <row r="85" spans="2:4" ht="14.25" customHeight="1">
      <c r="B85" s="3"/>
      <c r="C85" s="3"/>
      <c r="D85" s="1"/>
    </row>
    <row r="86" spans="2:4" ht="14.25" customHeight="1">
      <c r="B86" s="3"/>
      <c r="C86" s="3"/>
      <c r="D86" s="1"/>
    </row>
    <row r="87" spans="2:4" ht="14.25" customHeight="1">
      <c r="B87" s="3"/>
      <c r="C87" s="3"/>
      <c r="D87" s="1"/>
    </row>
    <row r="88" spans="2:4" ht="14.25" customHeight="1">
      <c r="B88" s="3"/>
      <c r="C88" s="3"/>
      <c r="D88" s="1"/>
    </row>
    <row r="89" spans="2:4" ht="14.25" customHeight="1">
      <c r="B89" s="3"/>
      <c r="C89" s="3"/>
      <c r="D89" s="1"/>
    </row>
    <row r="90" spans="2:4" ht="14.25" customHeight="1">
      <c r="B90" s="3"/>
      <c r="C90" s="3"/>
      <c r="D90" s="1"/>
    </row>
    <row r="91" spans="2:4" ht="14.25" customHeight="1">
      <c r="B91" s="3"/>
      <c r="C91" s="3"/>
      <c r="D91" s="1"/>
    </row>
    <row r="92" spans="2:4" ht="14.25" customHeight="1">
      <c r="B92" s="3"/>
      <c r="C92" s="3"/>
      <c r="D92" s="1"/>
    </row>
    <row r="93" spans="2:4" ht="14.25" customHeight="1">
      <c r="B93" s="3"/>
      <c r="C93" s="3"/>
      <c r="D93" s="1"/>
    </row>
    <row r="94" spans="2:4" ht="14.25" customHeight="1">
      <c r="B94" s="3"/>
      <c r="C94" s="3"/>
      <c r="D94" s="1"/>
    </row>
    <row r="95" spans="2:4" ht="14.25" customHeight="1">
      <c r="B95" s="3"/>
      <c r="C95" s="3"/>
      <c r="D95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2010-09-11T12:14:32Z</cp:lastPrinted>
  <dcterms:created xsi:type="dcterms:W3CDTF">2016-04-05T04:12:03Z</dcterms:created>
  <dcterms:modified xsi:type="dcterms:W3CDTF">2009-07-07T22:13:02Z</dcterms:modified>
</cp:coreProperties>
</file>