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 s="1"/>
  <c r="H9" i="1"/>
  <c r="I9" i="1"/>
  <c r="J9" i="1"/>
  <c r="K9" i="1"/>
  <c r="M9" i="1"/>
  <c r="L9" i="1" s="1"/>
  <c r="N9" i="1"/>
  <c r="P9" i="1"/>
  <c r="O9" i="1" s="1"/>
  <c r="Q9" i="1"/>
  <c r="S9" i="1"/>
  <c r="R9" i="1" s="1"/>
  <c r="T9" i="1"/>
  <c r="F11" i="1"/>
  <c r="I11" i="1"/>
  <c r="L11" i="1"/>
  <c r="O11" i="1"/>
  <c r="R11" i="1"/>
  <c r="F13" i="1"/>
  <c r="I13" i="1"/>
  <c r="F14" i="1"/>
  <c r="I14" i="1"/>
  <c r="L14" i="1"/>
  <c r="O14" i="1"/>
  <c r="R14" i="1"/>
  <c r="F15" i="1"/>
  <c r="F16" i="1"/>
  <c r="F18" i="1"/>
  <c r="I18" i="1"/>
  <c r="L18" i="1"/>
  <c r="O18" i="1"/>
  <c r="R18" i="1"/>
  <c r="F19" i="1"/>
  <c r="I19" i="1"/>
  <c r="L19" i="1"/>
  <c r="O19" i="1"/>
  <c r="R19" i="1"/>
  <c r="F21" i="1"/>
  <c r="I21" i="1"/>
  <c r="L21" i="1"/>
  <c r="O21" i="1"/>
  <c r="R21" i="1"/>
  <c r="F22" i="1"/>
  <c r="I22" i="1"/>
  <c r="L22" i="1"/>
  <c r="O22" i="1"/>
  <c r="R22" i="1"/>
  <c r="F23" i="1"/>
  <c r="I23" i="1"/>
  <c r="L23" i="1"/>
  <c r="O23" i="1"/>
  <c r="R23" i="1"/>
  <c r="F24" i="1"/>
  <c r="I24" i="1"/>
  <c r="L24" i="1"/>
  <c r="O24" i="1"/>
  <c r="R24" i="1"/>
  <c r="F25" i="1"/>
  <c r="I25" i="1"/>
  <c r="L25" i="1"/>
  <c r="O25" i="1"/>
  <c r="R25" i="1"/>
  <c r="F26" i="1"/>
  <c r="I26" i="1"/>
  <c r="L26" i="1"/>
  <c r="O26" i="1"/>
  <c r="R26" i="1"/>
  <c r="F27" i="1"/>
  <c r="I27" i="1"/>
  <c r="L27" i="1"/>
  <c r="O27" i="1"/>
  <c r="R27" i="1"/>
  <c r="F28" i="1"/>
  <c r="I28" i="1"/>
  <c r="L28" i="1"/>
  <c r="O28" i="1"/>
  <c r="R28" i="1"/>
  <c r="F30" i="1"/>
  <c r="I30" i="1"/>
  <c r="L30" i="1"/>
  <c r="O30" i="1"/>
  <c r="R30" i="1"/>
  <c r="F31" i="1"/>
  <c r="I31" i="1"/>
  <c r="L31" i="1"/>
  <c r="O31" i="1"/>
  <c r="R31" i="1"/>
  <c r="F32" i="1"/>
  <c r="I32" i="1"/>
  <c r="L32" i="1"/>
  <c r="O32" i="1"/>
  <c r="R32" i="1"/>
  <c r="F33" i="1"/>
  <c r="I33" i="1"/>
  <c r="L33" i="1"/>
  <c r="O33" i="1"/>
  <c r="R33" i="1"/>
  <c r="F34" i="1"/>
  <c r="I34" i="1"/>
  <c r="L34" i="1"/>
  <c r="O34" i="1"/>
  <c r="R34" i="1"/>
</calcChain>
</file>

<file path=xl/sharedStrings.xml><?xml version="1.0" encoding="utf-8"?>
<sst xmlns="http://schemas.openxmlformats.org/spreadsheetml/2006/main" count="150" uniqueCount="84">
  <si>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</si>
  <si>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</si>
  <si>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</si>
  <si>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ที่มา: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</si>
  <si>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</si>
  <si>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</si>
  <si>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</si>
  <si>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</si>
  <si>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</si>
  <si>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</si>
  <si>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และบริการที่ทำขี้นเองเพื่อใช้ในครัวเรือน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</si>
  <si>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</si>
  <si>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 การผลิตสินค้า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</si>
  <si>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</si>
  <si>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</si>
  <si>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</si>
  <si>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</si>
  <si>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</si>
  <si>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</si>
  <si>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</si>
  <si>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</si>
  <si>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</si>
  <si>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</si>
  <si>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</si>
  <si>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</si>
  <si>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</si>
  <si>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</si>
  <si>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</si>
  <si>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</si>
  <si>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</si>
  <si>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</si>
  <si>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</si>
  <si>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</si>
  <si>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</si>
  <si>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</si>
  <si>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</si>
  <si>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</si>
  <si>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</si>
  <si>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 และสถานที่เก็บสินค้า</t>
  </si>
  <si>
    <t>and motorcycles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</si>
  <si>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</si>
  <si>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</si>
  <si>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</si>
  <si>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</si>
  <si>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</si>
  <si>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</si>
  <si>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</si>
  <si>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</si>
  <si>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</si>
  <si>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</si>
  <si>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</si>
  <si>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</si>
  <si>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</si>
  <si>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</si>
  <si>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</si>
  <si>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</si>
  <si>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</si>
  <si>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</si>
  <si>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</si>
  <si>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</si>
  <si>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</si>
  <si>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</si>
  <si>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</si>
  <si>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</si>
  <si>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</si>
  <si>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</si>
  <si>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</si>
  <si>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</si>
  <si>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</si>
  <si>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</si>
  <si>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</si>
  <si>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</si>
  <si>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</si>
  <si>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</si>
  <si>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</si>
  <si>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</si>
  <si>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2560 (2017)</t>
  </si>
  <si>
    <t>2559 (2016)</t>
  </si>
  <si>
    <t>อุตสาหกรรม</t>
  </si>
  <si>
    <t>(หน่วยเป็นพัน   In thousands)</t>
  </si>
  <si>
    <t>Employed Persons Aged 15 Years and Over by Industry, Sex and Quarterly: 2016 - 2017</t>
  </si>
  <si>
    <t>Table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</si>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</sst>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/>
    <xf numFmtId="0" fontId="2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7" fillId="0" borderId="5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/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0</xdr:row>
      <xdr:rowOff>9525</xdr:rowOff>
    </xdr:from>
    <xdr:to>
      <xdr:col>27</xdr:col>
      <xdr:colOff>180975</xdr:colOff>
      <xdr:row>39</xdr:row>
      <xdr:rowOff>114300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570369" y="9525"/>
          <a:ext cx="588169" cy="6605588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showGridLines="0" tabSelected="1" zoomScale="80" zoomScaleNormal="80" workbookViewId="0">
      <selection activeCell="V4" sqref="V4:X8"/>
    </sheetView>
  </sheetViews>
  <sheetFormatPr defaultRowHeight="18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18.28515625" style="1" customWidth="1"/>
    <col min="6" max="6" width="7" style="3" bestFit="1" customWidth="1"/>
    <col min="7" max="7" width="5.85546875" style="3" bestFit="1" customWidth="1"/>
    <col min="8" max="8" width="6.28515625" style="3" bestFit="1" customWidth="1"/>
    <col min="9" max="11" width="6" style="3" bestFit="1" customWidth="1"/>
    <col min="12" max="12" width="7.140625" style="3" bestFit="1" customWidth="1"/>
    <col min="13" max="14" width="5.85546875" style="3" bestFit="1" customWidth="1"/>
    <col min="15" max="15" width="7" style="3" customWidth="1"/>
    <col min="16" max="17" width="5.85546875" style="3" bestFit="1" customWidth="1"/>
    <col min="18" max="18" width="7" style="3" customWidth="1"/>
    <col min="19" max="19" width="6" style="3" bestFit="1" customWidth="1"/>
    <col min="20" max="20" width="5.85546875" style="3" bestFit="1" customWidth="1"/>
    <col min="21" max="22" width="0.7109375" style="1" customWidth="1"/>
    <col min="23" max="23" width="19.5703125" style="1" customWidth="1"/>
    <col min="24" max="24" width="4" style="1" customWidth="1"/>
    <col min="25" max="25" width="1.85546875" style="2" customWidth="1"/>
    <col min="26" max="26" width="4.140625" style="1" customWidth="1"/>
    <col min="27" max="16384" width="9.140625" style="1"/>
  </cols>
  <sheetData>
    <row r="1" spans="1:25" s="73" customFormat="1" ht="20.25" customHeight="1">
      <c r="C1" s="76" t="s">
        <v>83</v>
      </c>
      <c r="D1" s="77">
        <v>2.4</v>
      </c>
      <c r="E1" s="76" t="s">
        <v>82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Y1" s="75"/>
    </row>
    <row r="2" spans="1:25" s="71" customFormat="1" ht="16.5" customHeight="1">
      <c r="C2" s="73" t="s">
        <v>81</v>
      </c>
      <c r="D2" s="74">
        <v>2.4</v>
      </c>
      <c r="E2" s="73" t="s">
        <v>80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Y2" s="72"/>
    </row>
    <row r="3" spans="1:25" ht="14.25" customHeight="1">
      <c r="B3" s="2"/>
      <c r="C3" s="2"/>
      <c r="D3" s="2"/>
      <c r="E3" s="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W3" s="10" t="s">
        <v>79</v>
      </c>
    </row>
    <row r="4" spans="1:25" ht="15.75" customHeight="1">
      <c r="A4" s="70"/>
      <c r="B4" s="64" t="s">
        <v>78</v>
      </c>
      <c r="C4" s="64"/>
      <c r="D4" s="64"/>
      <c r="E4" s="69"/>
      <c r="F4" s="68" t="s">
        <v>77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6"/>
      <c r="R4" s="68" t="s">
        <v>76</v>
      </c>
      <c r="S4" s="67"/>
      <c r="T4" s="66"/>
      <c r="U4" s="65"/>
      <c r="V4" s="64" t="s">
        <v>75</v>
      </c>
      <c r="W4" s="64"/>
      <c r="X4" s="64"/>
    </row>
    <row r="5" spans="1:25" s="40" customFormat="1" ht="15" customHeight="1">
      <c r="A5" s="41"/>
      <c r="B5" s="50"/>
      <c r="C5" s="50"/>
      <c r="D5" s="50"/>
      <c r="E5" s="56"/>
      <c r="F5" s="63" t="s">
        <v>71</v>
      </c>
      <c r="G5" s="62"/>
      <c r="H5" s="61"/>
      <c r="I5" s="63" t="s">
        <v>74</v>
      </c>
      <c r="J5" s="62"/>
      <c r="K5" s="61"/>
      <c r="L5" s="63" t="s">
        <v>73</v>
      </c>
      <c r="M5" s="62"/>
      <c r="N5" s="61"/>
      <c r="O5" s="63" t="s">
        <v>72</v>
      </c>
      <c r="P5" s="62"/>
      <c r="Q5" s="61"/>
      <c r="R5" s="63" t="s">
        <v>71</v>
      </c>
      <c r="S5" s="62"/>
      <c r="T5" s="61"/>
      <c r="U5" s="57"/>
      <c r="V5" s="50"/>
      <c r="W5" s="50"/>
      <c r="X5" s="50"/>
      <c r="Y5" s="41"/>
    </row>
    <row r="6" spans="1:25" s="40" customFormat="1" ht="12.75" customHeight="1">
      <c r="A6" s="41"/>
      <c r="B6" s="50"/>
      <c r="C6" s="50"/>
      <c r="D6" s="50"/>
      <c r="E6" s="56"/>
      <c r="F6" s="60" t="s">
        <v>67</v>
      </c>
      <c r="G6" s="59"/>
      <c r="H6" s="58"/>
      <c r="I6" s="60" t="s">
        <v>70</v>
      </c>
      <c r="J6" s="59"/>
      <c r="K6" s="58"/>
      <c r="L6" s="60" t="s">
        <v>69</v>
      </c>
      <c r="M6" s="59"/>
      <c r="N6" s="58"/>
      <c r="O6" s="60" t="s">
        <v>68</v>
      </c>
      <c r="P6" s="59"/>
      <c r="Q6" s="58"/>
      <c r="R6" s="60" t="s">
        <v>67</v>
      </c>
      <c r="S6" s="59"/>
      <c r="T6" s="58"/>
      <c r="U6" s="57"/>
      <c r="V6" s="50"/>
      <c r="W6" s="50"/>
      <c r="X6" s="50"/>
      <c r="Y6" s="41"/>
    </row>
    <row r="7" spans="1:25" s="40" customFormat="1" ht="13.5" customHeight="1">
      <c r="A7" s="41"/>
      <c r="B7" s="50"/>
      <c r="C7" s="50"/>
      <c r="D7" s="50"/>
      <c r="E7" s="56"/>
      <c r="F7" s="54" t="s">
        <v>66</v>
      </c>
      <c r="G7" s="53" t="s">
        <v>65</v>
      </c>
      <c r="H7" s="52" t="s">
        <v>64</v>
      </c>
      <c r="I7" s="55" t="s">
        <v>66</v>
      </c>
      <c r="J7" s="53" t="s">
        <v>65</v>
      </c>
      <c r="K7" s="55" t="s">
        <v>64</v>
      </c>
      <c r="L7" s="54" t="s">
        <v>66</v>
      </c>
      <c r="M7" s="53" t="s">
        <v>65</v>
      </c>
      <c r="N7" s="52" t="s">
        <v>64</v>
      </c>
      <c r="O7" s="54" t="s">
        <v>66</v>
      </c>
      <c r="P7" s="53" t="s">
        <v>65</v>
      </c>
      <c r="Q7" s="52" t="s">
        <v>64</v>
      </c>
      <c r="R7" s="54" t="s">
        <v>66</v>
      </c>
      <c r="S7" s="53" t="s">
        <v>65</v>
      </c>
      <c r="T7" s="52" t="s">
        <v>64</v>
      </c>
      <c r="U7" s="51"/>
      <c r="V7" s="50"/>
      <c r="W7" s="50"/>
      <c r="X7" s="50"/>
      <c r="Y7" s="41"/>
    </row>
    <row r="8" spans="1:25" s="40" customFormat="1" ht="13.5" customHeight="1">
      <c r="A8" s="49"/>
      <c r="B8" s="42"/>
      <c r="C8" s="42"/>
      <c r="D8" s="42"/>
      <c r="E8" s="48"/>
      <c r="F8" s="46" t="s">
        <v>60</v>
      </c>
      <c r="G8" s="45" t="s">
        <v>63</v>
      </c>
      <c r="H8" s="44" t="s">
        <v>62</v>
      </c>
      <c r="I8" s="47" t="s">
        <v>60</v>
      </c>
      <c r="J8" s="45" t="s">
        <v>63</v>
      </c>
      <c r="K8" s="47" t="s">
        <v>62</v>
      </c>
      <c r="L8" s="46" t="s">
        <v>60</v>
      </c>
      <c r="M8" s="45" t="s">
        <v>63</v>
      </c>
      <c r="N8" s="44" t="s">
        <v>62</v>
      </c>
      <c r="O8" s="46" t="s">
        <v>60</v>
      </c>
      <c r="P8" s="45" t="s">
        <v>63</v>
      </c>
      <c r="Q8" s="44" t="s">
        <v>62</v>
      </c>
      <c r="R8" s="46" t="s">
        <v>60</v>
      </c>
      <c r="S8" s="45" t="s">
        <v>63</v>
      </c>
      <c r="T8" s="44" t="s">
        <v>62</v>
      </c>
      <c r="U8" s="43"/>
      <c r="V8" s="42"/>
      <c r="W8" s="42"/>
      <c r="X8" s="42"/>
      <c r="Y8" s="41"/>
    </row>
    <row r="9" spans="1:25" s="30" customFormat="1" ht="16.5" customHeight="1">
      <c r="B9" s="35" t="s">
        <v>61</v>
      </c>
      <c r="C9" s="35"/>
      <c r="D9" s="35"/>
      <c r="E9" s="35"/>
      <c r="F9" s="36">
        <f>+G9+H9</f>
        <v>1021224.7699999999</v>
      </c>
      <c r="G9" s="36">
        <f>+G11+G13+G14+G15+G16+G18+G19+G21+G22+G23+G24+G25+G26+G27+G28+G30+G31+G32+G33+G34</f>
        <v>535176.95999999996</v>
      </c>
      <c r="H9" s="39">
        <f>+H11+H13+H14+H16+H18+H19+H21+H22+H23+H24+H25+H26+H27+H28+H30+H31+H32+H33+H34</f>
        <v>486047.80999999994</v>
      </c>
      <c r="I9" s="36">
        <f>+J9+K9</f>
        <v>993877.15999999992</v>
      </c>
      <c r="J9" s="39">
        <f>+J11+J13+J14+J15+J18+J19+J21+J22+J23+J24+J25+J26+J27+J28+J30+J31+J32+J33+J34</f>
        <v>528419.34</v>
      </c>
      <c r="K9" s="38">
        <f>+K11+K13+K14+K18+K19+K21+K22+K23+K24+K25+K26+K27+K28+K30+K31+K32+K33+K34+K37</f>
        <v>465457.81999999989</v>
      </c>
      <c r="L9" s="36">
        <f>+M9+N9</f>
        <v>1001257.9099999999</v>
      </c>
      <c r="M9" s="36">
        <f>+M11+M13+M14+M15+M18+M19+M21+M22+M23+M24+M26+M25+M27+M28+M30+M31+M32+M33+M34</f>
        <v>524699.06000000006</v>
      </c>
      <c r="N9" s="37">
        <f>+N11+N14+N18+N19+N21+N22+N23+N24+N25+N26+N27+N28+N30+N31+N32+N33+N34</f>
        <v>476558.84999999992</v>
      </c>
      <c r="O9" s="37">
        <f>+P9+Q9</f>
        <v>1006652.5700000001</v>
      </c>
      <c r="P9" s="36">
        <f>+P11+P13+P14+P15+P16+P19+P18+P21+P22+P23+P24+P25+P26+P27+P28+P30+P31+P32+P33+P34</f>
        <v>532449.24</v>
      </c>
      <c r="Q9" s="36">
        <f>+Q11+Q14+Q18+Q19+Q21+Q22+Q23+Q24+Q25+Q26+Q27+Q28++Q30+Q31+Q32+Q33+Q34+Q36</f>
        <v>474203.33000000007</v>
      </c>
      <c r="R9" s="37">
        <f>+S9+T9</f>
        <v>1003939.0099999999</v>
      </c>
      <c r="S9" s="36">
        <f>+S11+S13+S14+S15+S16+S18+S19+S21+S22+S23+S24+S25+S26+S27+S28+S30+S31+S32+S33+S34</f>
        <v>530183.72</v>
      </c>
      <c r="T9" s="36">
        <f>+T11++T14+T18+T19+T21+T22+T23+T24+T25+T26+T27+T28++T30+T31+T32+T33+T34+T36</f>
        <v>473755.28999999992</v>
      </c>
      <c r="U9" s="31"/>
      <c r="V9" s="35" t="s">
        <v>60</v>
      </c>
      <c r="W9" s="35"/>
      <c r="X9" s="35"/>
      <c r="Y9" s="31"/>
    </row>
    <row r="10" spans="1:25" s="30" customFormat="1" ht="12.75" customHeight="1">
      <c r="A10" s="27" t="s">
        <v>59</v>
      </c>
      <c r="C10" s="27"/>
      <c r="D10" s="27"/>
      <c r="E10" s="26"/>
      <c r="F10" s="29"/>
      <c r="G10" s="29"/>
      <c r="H10" s="34"/>
      <c r="I10" s="29"/>
      <c r="J10" s="29"/>
      <c r="K10" s="34"/>
      <c r="L10" s="29"/>
      <c r="M10" s="29"/>
      <c r="N10" s="28"/>
      <c r="O10" s="28"/>
      <c r="P10" s="29"/>
      <c r="Q10" s="29"/>
      <c r="R10" s="28"/>
      <c r="S10" s="29"/>
      <c r="T10" s="29"/>
      <c r="U10" s="25" t="s">
        <v>58</v>
      </c>
      <c r="W10" s="33"/>
      <c r="X10" s="32"/>
      <c r="Y10" s="31"/>
    </row>
    <row r="11" spans="1:25" s="4" customFormat="1" ht="12.75" customHeight="1">
      <c r="A11" s="7"/>
      <c r="B11" s="7" t="s">
        <v>57</v>
      </c>
      <c r="C11" s="7"/>
      <c r="D11" s="7"/>
      <c r="E11" s="7"/>
      <c r="F11" s="29">
        <f>+G11+H11</f>
        <v>257795.01</v>
      </c>
      <c r="G11" s="23">
        <v>154837.91</v>
      </c>
      <c r="H11" s="21">
        <v>102957.1</v>
      </c>
      <c r="I11" s="29">
        <f>+J11+K11</f>
        <v>275155.13</v>
      </c>
      <c r="J11" s="23">
        <v>171803.12</v>
      </c>
      <c r="K11" s="21">
        <v>103352.01</v>
      </c>
      <c r="L11" s="29">
        <f>+M11+N11</f>
        <v>329706.20999999996</v>
      </c>
      <c r="M11" s="23">
        <v>191990.18</v>
      </c>
      <c r="N11" s="24">
        <v>137716.03</v>
      </c>
      <c r="O11" s="28">
        <f>+P11+Q11</f>
        <v>308328.02</v>
      </c>
      <c r="P11" s="23">
        <v>181838.72</v>
      </c>
      <c r="Q11" s="23">
        <v>126489.3</v>
      </c>
      <c r="R11" s="28">
        <f>+S11+T11</f>
        <v>297332.28999999998</v>
      </c>
      <c r="S11" s="23">
        <v>179296.9</v>
      </c>
      <c r="T11" s="23">
        <v>118035.39</v>
      </c>
      <c r="U11" s="17"/>
      <c r="V11" s="7" t="s">
        <v>56</v>
      </c>
      <c r="W11" s="7"/>
      <c r="Y11" s="5"/>
    </row>
    <row r="12" spans="1:25" s="4" customFormat="1" ht="12.75" customHeight="1">
      <c r="A12" s="27" t="s">
        <v>55</v>
      </c>
      <c r="B12" s="27"/>
      <c r="C12" s="27"/>
      <c r="D12" s="26"/>
      <c r="E12" s="17"/>
      <c r="F12" s="19"/>
      <c r="G12" s="19"/>
      <c r="H12" s="22"/>
      <c r="I12" s="19"/>
      <c r="J12" s="19"/>
      <c r="K12" s="22"/>
      <c r="L12" s="19"/>
      <c r="M12" s="19"/>
      <c r="N12" s="18"/>
      <c r="O12" s="18"/>
      <c r="P12" s="19"/>
      <c r="Q12" s="19"/>
      <c r="R12" s="18"/>
      <c r="S12" s="19"/>
      <c r="T12" s="19"/>
      <c r="U12" s="25" t="s">
        <v>54</v>
      </c>
      <c r="V12" s="7"/>
      <c r="W12" s="7"/>
      <c r="Y12" s="5"/>
    </row>
    <row r="13" spans="1:25" s="4" customFormat="1" ht="12.75" customHeight="1">
      <c r="A13" s="7"/>
      <c r="B13" s="7" t="s">
        <v>53</v>
      </c>
      <c r="C13" s="7"/>
      <c r="D13" s="7"/>
      <c r="E13" s="7"/>
      <c r="F13" s="19">
        <f>+G13+H13</f>
        <v>2452.4300000000003</v>
      </c>
      <c r="G13" s="23">
        <v>1401.17</v>
      </c>
      <c r="H13" s="21">
        <v>1051.26</v>
      </c>
      <c r="I13" s="19">
        <f>+J13+K13</f>
        <v>5380.78</v>
      </c>
      <c r="J13" s="23">
        <v>2997.58</v>
      </c>
      <c r="K13" s="21">
        <v>2383.1999999999998</v>
      </c>
      <c r="L13" s="19">
        <v>4757</v>
      </c>
      <c r="M13" s="23">
        <v>4756.68</v>
      </c>
      <c r="N13" s="18" t="s">
        <v>5</v>
      </c>
      <c r="O13" s="18">
        <v>4670</v>
      </c>
      <c r="P13" s="23">
        <v>4669.92</v>
      </c>
      <c r="Q13" s="19" t="s">
        <v>5</v>
      </c>
      <c r="R13" s="18">
        <v>744</v>
      </c>
      <c r="S13" s="23">
        <v>743.8</v>
      </c>
      <c r="T13" s="19" t="s">
        <v>5</v>
      </c>
      <c r="U13" s="17"/>
      <c r="V13" s="7" t="s">
        <v>52</v>
      </c>
      <c r="W13" s="7"/>
      <c r="Y13" s="5"/>
    </row>
    <row r="14" spans="1:25" s="4" customFormat="1" ht="12.75" customHeight="1">
      <c r="A14" s="7"/>
      <c r="B14" s="7" t="s">
        <v>51</v>
      </c>
      <c r="C14" s="7"/>
      <c r="D14" s="7"/>
      <c r="E14" s="7"/>
      <c r="F14" s="19">
        <f>+G14+H14</f>
        <v>146547.34</v>
      </c>
      <c r="G14" s="23">
        <v>60471.19</v>
      </c>
      <c r="H14" s="21">
        <v>86076.15</v>
      </c>
      <c r="I14" s="19">
        <f>+J14+K14</f>
        <v>122157.56</v>
      </c>
      <c r="J14" s="23">
        <v>48958.89</v>
      </c>
      <c r="K14" s="21">
        <v>73198.67</v>
      </c>
      <c r="L14" s="19">
        <f>+M14+N14</f>
        <v>94996.93</v>
      </c>
      <c r="M14" s="23">
        <v>43593.1</v>
      </c>
      <c r="N14" s="24">
        <v>51403.83</v>
      </c>
      <c r="O14" s="18">
        <f>+P14+Q14</f>
        <v>131632.35</v>
      </c>
      <c r="P14" s="23">
        <v>59506.69</v>
      </c>
      <c r="Q14" s="23">
        <v>72125.66</v>
      </c>
      <c r="R14" s="18">
        <f>+S14+T14</f>
        <v>118102.06999999999</v>
      </c>
      <c r="S14" s="23">
        <v>48118.2</v>
      </c>
      <c r="T14" s="23">
        <v>69983.87</v>
      </c>
      <c r="U14" s="17"/>
      <c r="V14" s="7" t="s">
        <v>50</v>
      </c>
      <c r="W14" s="7"/>
      <c r="Y14" s="5"/>
    </row>
    <row r="15" spans="1:25" s="4" customFormat="1" ht="12.75" customHeight="1">
      <c r="A15" s="7"/>
      <c r="B15" s="7" t="s">
        <v>49</v>
      </c>
      <c r="C15" s="7"/>
      <c r="D15" s="7"/>
      <c r="E15" s="7"/>
      <c r="F15" s="19">
        <f>+G15</f>
        <v>2079.54</v>
      </c>
      <c r="G15" s="23">
        <v>2079.54</v>
      </c>
      <c r="H15" s="18" t="s">
        <v>5</v>
      </c>
      <c r="I15" s="19">
        <v>2014</v>
      </c>
      <c r="J15" s="23">
        <v>2014.01</v>
      </c>
      <c r="K15" s="22" t="s">
        <v>5</v>
      </c>
      <c r="L15" s="19">
        <v>1009</v>
      </c>
      <c r="M15" s="23">
        <v>1008.57</v>
      </c>
      <c r="N15" s="18" t="s">
        <v>5</v>
      </c>
      <c r="O15" s="18">
        <v>479</v>
      </c>
      <c r="P15" s="23">
        <v>479.24</v>
      </c>
      <c r="Q15" s="19" t="s">
        <v>5</v>
      </c>
      <c r="R15" s="18">
        <v>745</v>
      </c>
      <c r="S15" s="23">
        <v>744.88</v>
      </c>
      <c r="T15" s="19" t="s">
        <v>5</v>
      </c>
      <c r="U15" s="17"/>
      <c r="V15" s="7" t="s">
        <v>48</v>
      </c>
      <c r="W15" s="7"/>
      <c r="Y15" s="5"/>
    </row>
    <row r="16" spans="1:25" s="4" customFormat="1" ht="12.75" customHeight="1">
      <c r="A16" s="7"/>
      <c r="B16" s="7" t="s">
        <v>47</v>
      </c>
      <c r="C16" s="7"/>
      <c r="D16" s="7"/>
      <c r="E16" s="7"/>
      <c r="F16" s="19">
        <f>+G16+H16</f>
        <v>2298.63</v>
      </c>
      <c r="G16" s="23">
        <v>1451.37</v>
      </c>
      <c r="H16" s="21">
        <v>847.26</v>
      </c>
      <c r="I16" s="19" t="s">
        <v>5</v>
      </c>
      <c r="J16" s="19" t="s">
        <v>5</v>
      </c>
      <c r="K16" s="18" t="s">
        <v>5</v>
      </c>
      <c r="L16" s="19" t="s">
        <v>5</v>
      </c>
      <c r="M16" s="19" t="s">
        <v>5</v>
      </c>
      <c r="N16" s="18" t="s">
        <v>5</v>
      </c>
      <c r="O16" s="18">
        <v>2344</v>
      </c>
      <c r="P16" s="23">
        <v>2344.3000000000002</v>
      </c>
      <c r="Q16" s="19" t="s">
        <v>5</v>
      </c>
      <c r="R16" s="18">
        <v>3250</v>
      </c>
      <c r="S16" s="23">
        <v>3249.98</v>
      </c>
      <c r="T16" s="19" t="s">
        <v>5</v>
      </c>
      <c r="U16" s="17"/>
      <c r="V16" s="7" t="s">
        <v>46</v>
      </c>
      <c r="W16" s="7"/>
      <c r="Y16" s="5"/>
    </row>
    <row r="17" spans="1:25" s="4" customFormat="1" ht="12.75" customHeight="1">
      <c r="A17" s="7"/>
      <c r="B17" s="7"/>
      <c r="C17" s="7" t="s">
        <v>45</v>
      </c>
      <c r="D17" s="7"/>
      <c r="E17" s="7"/>
      <c r="F17" s="19"/>
      <c r="G17" s="19"/>
      <c r="H17" s="22"/>
      <c r="I17" s="19"/>
      <c r="J17" s="19"/>
      <c r="K17" s="18"/>
      <c r="L17" s="19"/>
      <c r="M17" s="19"/>
      <c r="N17" s="18"/>
      <c r="O17" s="18"/>
      <c r="P17" s="19"/>
      <c r="Q17" s="19"/>
      <c r="R17" s="18"/>
      <c r="S17" s="19"/>
      <c r="T17" s="19"/>
      <c r="U17" s="17"/>
      <c r="V17" s="7"/>
      <c r="W17" s="7" t="s">
        <v>44</v>
      </c>
      <c r="Y17" s="5"/>
    </row>
    <row r="18" spans="1:25" s="4" customFormat="1" ht="12.75" customHeight="1">
      <c r="A18" s="7"/>
      <c r="B18" s="7" t="s">
        <v>43</v>
      </c>
      <c r="C18" s="7"/>
      <c r="D18" s="7"/>
      <c r="E18" s="7"/>
      <c r="F18" s="19">
        <f>+G18+H18</f>
        <v>101201.31999999999</v>
      </c>
      <c r="G18" s="23">
        <v>89459.67</v>
      </c>
      <c r="H18" s="21">
        <v>11741.65</v>
      </c>
      <c r="I18" s="19">
        <f>+J18+K18</f>
        <v>95833.76</v>
      </c>
      <c r="J18" s="23">
        <v>87995.06</v>
      </c>
      <c r="K18" s="21">
        <v>7838.7</v>
      </c>
      <c r="L18" s="19">
        <f>+M18+N18</f>
        <v>68319.759999999995</v>
      </c>
      <c r="M18" s="23">
        <v>60551.53</v>
      </c>
      <c r="N18" s="24">
        <v>7768.23</v>
      </c>
      <c r="O18" s="18">
        <f>+P18+Q18</f>
        <v>70008.91</v>
      </c>
      <c r="P18" s="23">
        <v>60767.21</v>
      </c>
      <c r="Q18" s="23">
        <v>9241.7000000000007</v>
      </c>
      <c r="R18" s="18">
        <f>+S18+T18</f>
        <v>82829.7</v>
      </c>
      <c r="S18" s="23">
        <v>71408.45</v>
      </c>
      <c r="T18" s="23">
        <v>11421.25</v>
      </c>
      <c r="U18" s="17"/>
      <c r="V18" s="7" t="s">
        <v>42</v>
      </c>
      <c r="W18" s="7"/>
      <c r="Y18" s="5"/>
    </row>
    <row r="19" spans="1:25" s="4" customFormat="1" ht="12.75" customHeight="1">
      <c r="A19" s="7"/>
      <c r="B19" s="7" t="s">
        <v>41</v>
      </c>
      <c r="C19" s="7"/>
      <c r="D19" s="7"/>
      <c r="E19" s="7"/>
      <c r="F19" s="19">
        <f>+G19+H19</f>
        <v>186822.28999999998</v>
      </c>
      <c r="G19" s="23">
        <v>80029.759999999995</v>
      </c>
      <c r="H19" s="21">
        <v>106792.53</v>
      </c>
      <c r="I19" s="19">
        <f>+J19+K19</f>
        <v>164851.84999999998</v>
      </c>
      <c r="J19" s="23">
        <v>74262.45</v>
      </c>
      <c r="K19" s="21">
        <v>90589.4</v>
      </c>
      <c r="L19" s="19">
        <f>+M19+N19</f>
        <v>169092.79</v>
      </c>
      <c r="M19" s="23">
        <v>81007.33</v>
      </c>
      <c r="N19" s="24">
        <v>88085.46</v>
      </c>
      <c r="O19" s="18">
        <f>+P19+Q19</f>
        <v>168689.66</v>
      </c>
      <c r="P19" s="23">
        <v>81906.17</v>
      </c>
      <c r="Q19" s="23">
        <v>86783.49</v>
      </c>
      <c r="R19" s="18">
        <f>+T19+S19</f>
        <v>178034.49</v>
      </c>
      <c r="S19" s="23">
        <v>84734.49</v>
      </c>
      <c r="T19" s="23">
        <v>93300</v>
      </c>
      <c r="U19" s="17"/>
      <c r="V19" s="7" t="s">
        <v>40</v>
      </c>
      <c r="W19" s="7"/>
      <c r="Y19" s="5"/>
    </row>
    <row r="20" spans="1:25" s="4" customFormat="1" ht="12.75" customHeight="1">
      <c r="A20" s="7"/>
      <c r="B20" s="7"/>
      <c r="C20" s="7"/>
      <c r="D20" s="7"/>
      <c r="E20" s="7"/>
      <c r="F20" s="19"/>
      <c r="G20" s="19"/>
      <c r="H20" s="22"/>
      <c r="I20" s="19"/>
      <c r="J20" s="19"/>
      <c r="K20" s="22"/>
      <c r="L20" s="19"/>
      <c r="M20" s="19"/>
      <c r="N20" s="18"/>
      <c r="O20" s="18"/>
      <c r="P20" s="19"/>
      <c r="Q20" s="19"/>
      <c r="R20" s="18"/>
      <c r="S20" s="19"/>
      <c r="T20" s="19"/>
      <c r="U20" s="17"/>
      <c r="V20" s="7"/>
      <c r="W20" s="7" t="s">
        <v>39</v>
      </c>
      <c r="Y20" s="5"/>
    </row>
    <row r="21" spans="1:25" s="4" customFormat="1" ht="12.75" customHeight="1">
      <c r="A21" s="7"/>
      <c r="B21" s="7" t="s">
        <v>38</v>
      </c>
      <c r="C21" s="7"/>
      <c r="D21" s="7"/>
      <c r="E21" s="7"/>
      <c r="F21" s="19">
        <f>+G21+H21</f>
        <v>27795.09</v>
      </c>
      <c r="G21" s="23">
        <v>25423.96</v>
      </c>
      <c r="H21" s="21">
        <v>2371.13</v>
      </c>
      <c r="I21" s="19">
        <f>+J21+K21</f>
        <v>28961.15</v>
      </c>
      <c r="J21" s="23">
        <v>24923.58</v>
      </c>
      <c r="K21" s="21">
        <v>4037.57</v>
      </c>
      <c r="L21" s="19">
        <f>+M21+N21</f>
        <v>23498.050000000003</v>
      </c>
      <c r="M21" s="23">
        <v>16985.45</v>
      </c>
      <c r="N21" s="24">
        <v>6512.6</v>
      </c>
      <c r="O21" s="18">
        <f>+P21+Q21</f>
        <v>21993.7</v>
      </c>
      <c r="P21" s="23">
        <v>18042.04</v>
      </c>
      <c r="Q21" s="23">
        <v>3951.66</v>
      </c>
      <c r="R21" s="18">
        <f>+S21+T21</f>
        <v>21001.71</v>
      </c>
      <c r="S21" s="23">
        <v>20316</v>
      </c>
      <c r="T21" s="23">
        <v>685.71</v>
      </c>
      <c r="U21" s="17"/>
      <c r="V21" s="7" t="s">
        <v>37</v>
      </c>
      <c r="W21" s="7"/>
      <c r="Y21" s="5"/>
    </row>
    <row r="22" spans="1:25" s="4" customFormat="1" ht="12.75" customHeight="1">
      <c r="A22" s="7"/>
      <c r="B22" s="7" t="s">
        <v>36</v>
      </c>
      <c r="C22" s="7"/>
      <c r="D22" s="7"/>
      <c r="E22" s="7"/>
      <c r="F22" s="19">
        <f>+G22+H22</f>
        <v>96898.5</v>
      </c>
      <c r="G22" s="23">
        <v>31043.24</v>
      </c>
      <c r="H22" s="21">
        <v>65855.259999999995</v>
      </c>
      <c r="I22" s="19">
        <f>+J22+K22</f>
        <v>97005.05</v>
      </c>
      <c r="J22" s="23">
        <v>29636.66</v>
      </c>
      <c r="K22" s="21">
        <v>67368.39</v>
      </c>
      <c r="L22" s="19">
        <f>+M22+N22</f>
        <v>85192.38</v>
      </c>
      <c r="M22" s="23">
        <v>28526.22</v>
      </c>
      <c r="N22" s="24">
        <v>56666.16</v>
      </c>
      <c r="O22" s="18">
        <f>+P22+Q22</f>
        <v>97317.71</v>
      </c>
      <c r="P22" s="23">
        <v>31710.19</v>
      </c>
      <c r="Q22" s="23">
        <v>65607.520000000004</v>
      </c>
      <c r="R22" s="18">
        <f>+S22+T22</f>
        <v>97601.73</v>
      </c>
      <c r="S22" s="23">
        <v>39612.74</v>
      </c>
      <c r="T22" s="23">
        <v>57988.99</v>
      </c>
      <c r="U22" s="17"/>
      <c r="V22" s="7" t="s">
        <v>35</v>
      </c>
      <c r="W22" s="7"/>
      <c r="Y22" s="5"/>
    </row>
    <row r="23" spans="1:25" s="4" customFormat="1" ht="12.75" customHeight="1">
      <c r="A23" s="7"/>
      <c r="B23" s="7" t="s">
        <v>34</v>
      </c>
      <c r="C23" s="17"/>
      <c r="D23" s="17"/>
      <c r="E23" s="17"/>
      <c r="F23" s="19">
        <f>+G23+H23</f>
        <v>2315.4</v>
      </c>
      <c r="G23" s="23">
        <v>1507.04</v>
      </c>
      <c r="H23" s="21">
        <v>808.36</v>
      </c>
      <c r="I23" s="19">
        <f>+J23+K23</f>
        <v>3989.7799999999997</v>
      </c>
      <c r="J23" s="23">
        <v>1836.87</v>
      </c>
      <c r="K23" s="21">
        <v>2152.91</v>
      </c>
      <c r="L23" s="19">
        <f>+M23+N23</f>
        <v>6588.5599999999995</v>
      </c>
      <c r="M23" s="23">
        <v>3853.72</v>
      </c>
      <c r="N23" s="24">
        <v>2734.84</v>
      </c>
      <c r="O23" s="18">
        <f>+P23+Q23</f>
        <v>5842.49</v>
      </c>
      <c r="P23" s="23">
        <v>3401.65</v>
      </c>
      <c r="Q23" s="23">
        <v>2440.84</v>
      </c>
      <c r="R23" s="18">
        <f>+S23+T23</f>
        <v>3039.99</v>
      </c>
      <c r="S23" s="23">
        <v>2484.9299999999998</v>
      </c>
      <c r="T23" s="23">
        <v>555.05999999999995</v>
      </c>
      <c r="U23" s="17"/>
      <c r="V23" s="17" t="s">
        <v>33</v>
      </c>
      <c r="W23" s="17"/>
      <c r="X23" s="5"/>
      <c r="Y23" s="5"/>
    </row>
    <row r="24" spans="1:25" s="4" customFormat="1" ht="12.75" customHeight="1">
      <c r="A24" s="7"/>
      <c r="B24" s="7" t="s">
        <v>32</v>
      </c>
      <c r="C24" s="17"/>
      <c r="D24" s="17"/>
      <c r="E24" s="17"/>
      <c r="F24" s="19">
        <f>+G24+H24</f>
        <v>9579.0400000000009</v>
      </c>
      <c r="G24" s="23">
        <v>6877.7</v>
      </c>
      <c r="H24" s="21">
        <v>2701.34</v>
      </c>
      <c r="I24" s="19">
        <f>+J24+K24</f>
        <v>12565.900000000001</v>
      </c>
      <c r="J24" s="23">
        <v>5884.81</v>
      </c>
      <c r="K24" s="21">
        <v>6681.09</v>
      </c>
      <c r="L24" s="19">
        <f>+M24+N24</f>
        <v>12711.79</v>
      </c>
      <c r="M24" s="23">
        <v>4555.25</v>
      </c>
      <c r="N24" s="24">
        <v>8156.54</v>
      </c>
      <c r="O24" s="18">
        <f>+P24+Q24</f>
        <v>9080.31</v>
      </c>
      <c r="P24" s="23">
        <v>3489.77</v>
      </c>
      <c r="Q24" s="23">
        <v>5590.54</v>
      </c>
      <c r="R24" s="18">
        <f>+S24+T24</f>
        <v>9894.869999999999</v>
      </c>
      <c r="S24" s="23">
        <v>2447.6999999999998</v>
      </c>
      <c r="T24" s="23">
        <v>7447.17</v>
      </c>
      <c r="U24" s="17"/>
      <c r="V24" s="17" t="s">
        <v>31</v>
      </c>
      <c r="W24" s="17"/>
      <c r="X24" s="5"/>
      <c r="Y24" s="5"/>
    </row>
    <row r="25" spans="1:25" s="4" customFormat="1" ht="12.75" customHeight="1">
      <c r="A25" s="7"/>
      <c r="B25" s="17" t="s">
        <v>30</v>
      </c>
      <c r="C25" s="17"/>
      <c r="D25" s="17"/>
      <c r="E25" s="17"/>
      <c r="F25" s="19">
        <f>+G25+H25</f>
        <v>8770.67</v>
      </c>
      <c r="G25" s="23">
        <v>3163.19</v>
      </c>
      <c r="H25" s="21">
        <v>5607.48</v>
      </c>
      <c r="I25" s="19">
        <f>+J25+K25</f>
        <v>8267.09</v>
      </c>
      <c r="J25" s="23">
        <v>4787.47</v>
      </c>
      <c r="K25" s="21">
        <v>3479.62</v>
      </c>
      <c r="L25" s="19">
        <f>+M25+N25</f>
        <v>5911.53</v>
      </c>
      <c r="M25" s="23">
        <v>3703.81</v>
      </c>
      <c r="N25" s="24">
        <v>2207.7199999999998</v>
      </c>
      <c r="O25" s="18">
        <f>+P25+Q25</f>
        <v>3643.97</v>
      </c>
      <c r="P25" s="23">
        <v>516.6</v>
      </c>
      <c r="Q25" s="23">
        <v>3127.37</v>
      </c>
      <c r="R25" s="18">
        <f>+S25+T25</f>
        <v>7421.55</v>
      </c>
      <c r="S25" s="23">
        <v>1859.51</v>
      </c>
      <c r="T25" s="23">
        <v>5562.04</v>
      </c>
      <c r="U25" s="17"/>
      <c r="V25" s="17" t="s">
        <v>29</v>
      </c>
      <c r="W25" s="17"/>
      <c r="X25" s="5"/>
      <c r="Y25" s="5"/>
    </row>
    <row r="26" spans="1:25" s="4" customFormat="1" ht="12.75" customHeight="1">
      <c r="A26" s="7"/>
      <c r="B26" s="7" t="s">
        <v>28</v>
      </c>
      <c r="C26" s="7"/>
      <c r="D26" s="17"/>
      <c r="E26" s="17"/>
      <c r="F26" s="19">
        <f>+G26+H26</f>
        <v>12580.75</v>
      </c>
      <c r="G26" s="23">
        <v>6675.15</v>
      </c>
      <c r="H26" s="21">
        <v>5905.6</v>
      </c>
      <c r="I26" s="19">
        <f>+J26+K26</f>
        <v>11531.77</v>
      </c>
      <c r="J26" s="23">
        <v>5981.21</v>
      </c>
      <c r="K26" s="21">
        <v>5550.56</v>
      </c>
      <c r="L26" s="19">
        <f>+M26+N26</f>
        <v>14947.51</v>
      </c>
      <c r="M26" s="23">
        <v>8491.16</v>
      </c>
      <c r="N26" s="24">
        <v>6456.35</v>
      </c>
      <c r="O26" s="18">
        <f>+P26+Q26</f>
        <v>8529.3700000000008</v>
      </c>
      <c r="P26" s="23">
        <v>4515.05</v>
      </c>
      <c r="Q26" s="23">
        <v>4014.32</v>
      </c>
      <c r="R26" s="18">
        <f>+S26+T26</f>
        <v>17403.099999999999</v>
      </c>
      <c r="S26" s="23">
        <v>11889.06</v>
      </c>
      <c r="T26" s="23">
        <v>5514.04</v>
      </c>
      <c r="U26" s="17"/>
      <c r="V26" s="7" t="s">
        <v>27</v>
      </c>
      <c r="W26" s="17"/>
      <c r="X26" s="5"/>
      <c r="Y26" s="5"/>
    </row>
    <row r="27" spans="1:25" s="4" customFormat="1" ht="12.75" customHeight="1">
      <c r="A27" s="7"/>
      <c r="B27" s="7" t="s">
        <v>26</v>
      </c>
      <c r="C27" s="17"/>
      <c r="D27" s="17"/>
      <c r="E27" s="17"/>
      <c r="F27" s="19">
        <f>+G27+H27</f>
        <v>14490.64</v>
      </c>
      <c r="G27" s="23">
        <v>8001.4</v>
      </c>
      <c r="H27" s="21">
        <v>6489.24</v>
      </c>
      <c r="I27" s="19">
        <f>+J27+K27</f>
        <v>12339.79</v>
      </c>
      <c r="J27" s="23">
        <v>4984.6400000000003</v>
      </c>
      <c r="K27" s="21">
        <v>7355.15</v>
      </c>
      <c r="L27" s="19">
        <f>+M27+N27</f>
        <v>18253.7</v>
      </c>
      <c r="M27" s="23">
        <v>10825.76</v>
      </c>
      <c r="N27" s="24">
        <v>7427.94</v>
      </c>
      <c r="O27" s="18">
        <f>+P27+Q27</f>
        <v>20457.809999999998</v>
      </c>
      <c r="P27" s="23">
        <v>15358.48</v>
      </c>
      <c r="Q27" s="23">
        <v>5099.33</v>
      </c>
      <c r="R27" s="18">
        <f>+S27+T27</f>
        <v>15161.5</v>
      </c>
      <c r="S27" s="23">
        <v>9366.58</v>
      </c>
      <c r="T27" s="23">
        <v>5794.92</v>
      </c>
      <c r="U27" s="17"/>
      <c r="V27" s="17" t="s">
        <v>25</v>
      </c>
      <c r="W27" s="17"/>
      <c r="X27" s="5"/>
      <c r="Y27" s="5"/>
    </row>
    <row r="28" spans="1:25" s="4" customFormat="1" ht="12.75" customHeight="1">
      <c r="A28" s="7"/>
      <c r="B28" s="17" t="s">
        <v>24</v>
      </c>
      <c r="C28" s="17"/>
      <c r="D28" s="17"/>
      <c r="E28" s="17"/>
      <c r="F28" s="19">
        <f>+G28+H28</f>
        <v>34686.6</v>
      </c>
      <c r="G28" s="23">
        <v>22185.040000000001</v>
      </c>
      <c r="H28" s="21">
        <v>12501.56</v>
      </c>
      <c r="I28" s="19">
        <f>+J28+K28</f>
        <v>37706.46</v>
      </c>
      <c r="J28" s="23">
        <v>24539.61</v>
      </c>
      <c r="K28" s="21">
        <v>13166.85</v>
      </c>
      <c r="L28" s="19">
        <f>+M28+N28</f>
        <v>39085.360000000001</v>
      </c>
      <c r="M28" s="23">
        <v>21337.119999999999</v>
      </c>
      <c r="N28" s="24">
        <v>17748.240000000002</v>
      </c>
      <c r="O28" s="18">
        <f>+P28+Q28</f>
        <v>36990.6</v>
      </c>
      <c r="P28" s="23">
        <v>22050.59</v>
      </c>
      <c r="Q28" s="23">
        <v>14940.01</v>
      </c>
      <c r="R28" s="18">
        <f>+S28+T28</f>
        <v>34520.870000000003</v>
      </c>
      <c r="S28" s="23">
        <v>20322.5</v>
      </c>
      <c r="T28" s="23">
        <v>14198.37</v>
      </c>
      <c r="U28" s="17"/>
      <c r="V28" s="17" t="s">
        <v>23</v>
      </c>
      <c r="W28" s="17"/>
      <c r="X28" s="5"/>
      <c r="Y28" s="5"/>
    </row>
    <row r="29" spans="1:25" s="4" customFormat="1" ht="12.75" customHeight="1">
      <c r="A29" s="7"/>
      <c r="B29" s="7"/>
      <c r="C29" s="17" t="s">
        <v>22</v>
      </c>
      <c r="D29" s="17"/>
      <c r="E29" s="17"/>
      <c r="F29" s="19"/>
      <c r="G29" s="19"/>
      <c r="H29" s="22"/>
      <c r="I29" s="19"/>
      <c r="J29" s="19"/>
      <c r="K29" s="22"/>
      <c r="L29" s="19"/>
      <c r="M29" s="19"/>
      <c r="N29" s="18"/>
      <c r="O29" s="18"/>
      <c r="P29" s="19"/>
      <c r="Q29" s="19"/>
      <c r="R29" s="18"/>
      <c r="S29" s="19"/>
      <c r="T29" s="19"/>
      <c r="U29" s="17"/>
      <c r="V29" s="17"/>
      <c r="W29" s="17" t="s">
        <v>21</v>
      </c>
      <c r="X29" s="5"/>
      <c r="Y29" s="5"/>
    </row>
    <row r="30" spans="1:25" s="4" customFormat="1" ht="12.75" customHeight="1">
      <c r="A30" s="7"/>
      <c r="B30" s="17" t="s">
        <v>20</v>
      </c>
      <c r="C30" s="17"/>
      <c r="D30" s="17"/>
      <c r="E30" s="17"/>
      <c r="F30" s="19">
        <f>+G30+H30</f>
        <v>42762.14</v>
      </c>
      <c r="G30" s="23">
        <v>15576.75</v>
      </c>
      <c r="H30" s="21">
        <v>27185.39</v>
      </c>
      <c r="I30" s="19">
        <f>+J30+K30</f>
        <v>29031.279999999999</v>
      </c>
      <c r="J30" s="23">
        <v>11288.05</v>
      </c>
      <c r="K30" s="21">
        <v>17743.23</v>
      </c>
      <c r="L30" s="19">
        <f>+M30+N30</f>
        <v>37892.51</v>
      </c>
      <c r="M30" s="23">
        <v>12988.18</v>
      </c>
      <c r="N30" s="24">
        <v>24904.33</v>
      </c>
      <c r="O30" s="18">
        <f>+P30+Q30</f>
        <v>45003.41</v>
      </c>
      <c r="P30" s="23">
        <v>13910.36</v>
      </c>
      <c r="Q30" s="23">
        <v>31093.05</v>
      </c>
      <c r="R30" s="18">
        <f>+S30+T30</f>
        <v>34458.68</v>
      </c>
      <c r="S30" s="23">
        <v>10541.88</v>
      </c>
      <c r="T30" s="23">
        <v>23916.799999999999</v>
      </c>
      <c r="U30" s="17"/>
      <c r="V30" s="17" t="s">
        <v>19</v>
      </c>
      <c r="W30" s="17"/>
      <c r="X30" s="5"/>
      <c r="Y30" s="5"/>
    </row>
    <row r="31" spans="1:25" s="4" customFormat="1" ht="12.75" customHeight="1">
      <c r="A31" s="7"/>
      <c r="B31" s="17" t="s">
        <v>18</v>
      </c>
      <c r="C31" s="17"/>
      <c r="D31" s="17"/>
      <c r="E31" s="17"/>
      <c r="F31" s="19">
        <f>+G31+H31</f>
        <v>27837.98</v>
      </c>
      <c r="G31" s="23">
        <v>8255.5400000000009</v>
      </c>
      <c r="H31" s="21">
        <v>19582.439999999999</v>
      </c>
      <c r="I31" s="19">
        <f>+J31+K31</f>
        <v>34196.840000000004</v>
      </c>
      <c r="J31" s="23">
        <v>8914.1200000000008</v>
      </c>
      <c r="K31" s="21">
        <v>25282.720000000001</v>
      </c>
      <c r="L31" s="19">
        <f>+M31+N31</f>
        <v>32010.059999999998</v>
      </c>
      <c r="M31" s="23">
        <v>9939.9599999999991</v>
      </c>
      <c r="N31" s="24">
        <v>22070.1</v>
      </c>
      <c r="O31" s="18">
        <f>+P31+Q31</f>
        <v>26512.43</v>
      </c>
      <c r="P31" s="23">
        <v>4504.92</v>
      </c>
      <c r="Q31" s="23">
        <v>22007.51</v>
      </c>
      <c r="R31" s="18">
        <f>+S31+T31</f>
        <v>32904.759999999995</v>
      </c>
      <c r="S31" s="23">
        <v>5874.25</v>
      </c>
      <c r="T31" s="23">
        <v>27030.51</v>
      </c>
      <c r="U31" s="17"/>
      <c r="V31" s="17" t="s">
        <v>17</v>
      </c>
      <c r="W31" s="17"/>
      <c r="X31" s="5"/>
      <c r="Y31" s="5"/>
    </row>
    <row r="32" spans="1:25" s="4" customFormat="1" ht="12.75" customHeight="1">
      <c r="A32" s="7"/>
      <c r="B32" s="7" t="s">
        <v>16</v>
      </c>
      <c r="C32" s="17"/>
      <c r="D32" s="17"/>
      <c r="E32" s="17"/>
      <c r="F32" s="19">
        <f>+G32+H32</f>
        <v>15562.86</v>
      </c>
      <c r="G32" s="23">
        <v>8080.88</v>
      </c>
      <c r="H32" s="21">
        <v>7481.98</v>
      </c>
      <c r="I32" s="19">
        <f>+J32+K32</f>
        <v>14406.69</v>
      </c>
      <c r="J32" s="23">
        <v>6231.72</v>
      </c>
      <c r="K32" s="21">
        <v>8174.97</v>
      </c>
      <c r="L32" s="19">
        <f>+M32+N32</f>
        <v>19335.91</v>
      </c>
      <c r="M32" s="23">
        <v>9098.83</v>
      </c>
      <c r="N32" s="24">
        <v>10237.08</v>
      </c>
      <c r="O32" s="18">
        <f>+P32+Q32</f>
        <v>12797.81</v>
      </c>
      <c r="P32" s="23">
        <v>6094.99</v>
      </c>
      <c r="Q32" s="23">
        <v>6702.82</v>
      </c>
      <c r="R32" s="18">
        <f>+S32+T32</f>
        <v>6793.28</v>
      </c>
      <c r="S32" s="23">
        <v>3156.24</v>
      </c>
      <c r="T32" s="23">
        <v>3637.04</v>
      </c>
      <c r="U32" s="17"/>
      <c r="V32" s="17" t="s">
        <v>15</v>
      </c>
      <c r="W32" s="17"/>
      <c r="X32" s="5"/>
      <c r="Y32" s="5"/>
    </row>
    <row r="33" spans="1:25" s="4" customFormat="1" ht="12.75" customHeight="1">
      <c r="A33" s="7"/>
      <c r="B33" s="7" t="s">
        <v>14</v>
      </c>
      <c r="C33" s="17"/>
      <c r="D33" s="17"/>
      <c r="E33" s="17"/>
      <c r="F33" s="19">
        <f>+G33+H33</f>
        <v>22021.53</v>
      </c>
      <c r="G33" s="23">
        <v>8407.99</v>
      </c>
      <c r="H33" s="21">
        <v>13613.54</v>
      </c>
      <c r="I33" s="19">
        <f>+J33+K33</f>
        <v>26871.67</v>
      </c>
      <c r="J33" s="23">
        <v>8782.9699999999993</v>
      </c>
      <c r="K33" s="21">
        <v>18088.7</v>
      </c>
      <c r="L33" s="19">
        <f>+M33+N33</f>
        <v>25701.620000000003</v>
      </c>
      <c r="M33" s="23">
        <v>9349.6</v>
      </c>
      <c r="N33" s="24">
        <v>16352.02</v>
      </c>
      <c r="O33" s="18">
        <f>+P33+Q33</f>
        <v>26193.260000000002</v>
      </c>
      <c r="P33" s="23">
        <v>15803.37</v>
      </c>
      <c r="Q33" s="23">
        <v>10389.89</v>
      </c>
      <c r="R33" s="18">
        <f>+S33+T33</f>
        <v>31626.39</v>
      </c>
      <c r="S33" s="23">
        <v>12019.67</v>
      </c>
      <c r="T33" s="23">
        <v>19606.72</v>
      </c>
      <c r="U33" s="17"/>
      <c r="V33" s="7" t="s">
        <v>13</v>
      </c>
      <c r="W33" s="7"/>
      <c r="X33" s="5"/>
      <c r="Y33" s="5"/>
    </row>
    <row r="34" spans="1:25" s="4" customFormat="1" ht="12.75" customHeight="1">
      <c r="A34" s="7"/>
      <c r="B34" s="7" t="s">
        <v>12</v>
      </c>
      <c r="C34" s="17"/>
      <c r="D34" s="17"/>
      <c r="E34" s="17"/>
      <c r="F34" s="19">
        <f>+G34+H34</f>
        <v>6727.01</v>
      </c>
      <c r="G34" s="23">
        <v>248.47</v>
      </c>
      <c r="H34" s="21">
        <v>6478.54</v>
      </c>
      <c r="I34" s="19">
        <f>+J34+K34</f>
        <v>11195.93</v>
      </c>
      <c r="J34" s="23">
        <v>2596.52</v>
      </c>
      <c r="K34" s="21">
        <v>8599.41</v>
      </c>
      <c r="L34" s="19">
        <f>+M34+N34</f>
        <v>12247.99</v>
      </c>
      <c r="M34" s="23">
        <v>2136.61</v>
      </c>
      <c r="N34" s="24">
        <v>10111.379999999999</v>
      </c>
      <c r="O34" s="18">
        <f>+P34+Q34</f>
        <v>5744.49</v>
      </c>
      <c r="P34" s="23">
        <v>1538.98</v>
      </c>
      <c r="Q34" s="23">
        <v>4205.51</v>
      </c>
      <c r="R34" s="18">
        <f>+S34+T34</f>
        <v>10498.59</v>
      </c>
      <c r="S34" s="23">
        <v>1995.96</v>
      </c>
      <c r="T34" s="23">
        <v>8502.6299999999992</v>
      </c>
      <c r="U34" s="17"/>
      <c r="V34" s="17" t="s">
        <v>11</v>
      </c>
      <c r="W34" s="17"/>
      <c r="X34" s="5"/>
      <c r="Y34" s="5"/>
    </row>
    <row r="35" spans="1:25" s="4" customFormat="1" ht="12.75" customHeight="1">
      <c r="A35" s="7"/>
      <c r="B35" s="7"/>
      <c r="C35" s="7" t="s">
        <v>10</v>
      </c>
      <c r="D35" s="17"/>
      <c r="E35" s="17"/>
      <c r="F35" s="19"/>
      <c r="G35" s="19"/>
      <c r="H35" s="22"/>
      <c r="I35" s="19"/>
      <c r="J35" s="19"/>
      <c r="K35" s="22"/>
      <c r="L35" s="19"/>
      <c r="M35" s="18"/>
      <c r="N35" s="18"/>
      <c r="O35" s="18"/>
      <c r="P35" s="19"/>
      <c r="Q35" s="19"/>
      <c r="R35" s="18"/>
      <c r="S35" s="19"/>
      <c r="T35" s="19"/>
      <c r="U35" s="17"/>
      <c r="V35" s="17"/>
      <c r="W35" s="17" t="s">
        <v>9</v>
      </c>
      <c r="X35" s="5"/>
      <c r="Y35" s="5"/>
    </row>
    <row r="36" spans="1:25" s="4" customFormat="1" ht="12.75" customHeight="1">
      <c r="A36" s="7"/>
      <c r="B36" s="17" t="s">
        <v>8</v>
      </c>
      <c r="C36" s="17"/>
      <c r="D36" s="17"/>
      <c r="E36" s="17"/>
      <c r="F36" s="19" t="s">
        <v>5</v>
      </c>
      <c r="G36" s="19" t="s">
        <v>5</v>
      </c>
      <c r="H36" s="22" t="s">
        <v>5</v>
      </c>
      <c r="I36" s="19" t="s">
        <v>5</v>
      </c>
      <c r="J36" s="19" t="s">
        <v>5</v>
      </c>
      <c r="K36" s="18" t="s">
        <v>5</v>
      </c>
      <c r="L36" s="19" t="s">
        <v>5</v>
      </c>
      <c r="M36" s="18" t="s">
        <v>5</v>
      </c>
      <c r="N36" s="19" t="s">
        <v>5</v>
      </c>
      <c r="O36" s="18">
        <v>393</v>
      </c>
      <c r="P36" s="19" t="s">
        <v>5</v>
      </c>
      <c r="Q36" s="23">
        <v>392.81</v>
      </c>
      <c r="R36" s="18">
        <v>575</v>
      </c>
      <c r="S36" s="19" t="s">
        <v>5</v>
      </c>
      <c r="T36" s="23">
        <v>574.78</v>
      </c>
      <c r="U36" s="17"/>
      <c r="V36" s="17" t="s">
        <v>7</v>
      </c>
      <c r="W36" s="17"/>
      <c r="X36" s="5"/>
      <c r="Y36" s="5"/>
    </row>
    <row r="37" spans="1:25" s="4" customFormat="1" ht="12.75" customHeight="1">
      <c r="A37" s="17"/>
      <c r="B37" s="17" t="s">
        <v>6</v>
      </c>
      <c r="C37" s="17"/>
      <c r="D37" s="17"/>
      <c r="E37" s="17"/>
      <c r="F37" s="19" t="s">
        <v>5</v>
      </c>
      <c r="G37" s="19" t="s">
        <v>5</v>
      </c>
      <c r="H37" s="22" t="s">
        <v>5</v>
      </c>
      <c r="I37" s="19">
        <v>415</v>
      </c>
      <c r="J37" s="19" t="s">
        <v>5</v>
      </c>
      <c r="K37" s="21">
        <v>414.67</v>
      </c>
      <c r="L37" s="20" t="s">
        <v>5</v>
      </c>
      <c r="M37" s="19" t="s">
        <v>5</v>
      </c>
      <c r="N37" s="18" t="s">
        <v>5</v>
      </c>
      <c r="O37" s="18" t="s">
        <v>5</v>
      </c>
      <c r="P37" s="18" t="s">
        <v>5</v>
      </c>
      <c r="Q37" s="18" t="s">
        <v>5</v>
      </c>
      <c r="R37" s="18" t="s">
        <v>5</v>
      </c>
      <c r="S37" s="18" t="s">
        <v>5</v>
      </c>
      <c r="T37" s="18" t="s">
        <v>5</v>
      </c>
      <c r="U37" s="17"/>
      <c r="V37" s="17" t="s">
        <v>4</v>
      </c>
      <c r="W37" s="17"/>
      <c r="X37" s="5"/>
      <c r="Y37" s="5"/>
    </row>
    <row r="38" spans="1:25" s="3" customFormat="1" ht="3" customHeight="1">
      <c r="A38" s="13"/>
      <c r="B38" s="13"/>
      <c r="C38" s="13"/>
      <c r="D38" s="13"/>
      <c r="E38" s="13"/>
      <c r="F38" s="16"/>
      <c r="G38" s="16"/>
      <c r="H38" s="16"/>
      <c r="I38" s="16"/>
      <c r="J38" s="16"/>
      <c r="K38" s="16"/>
      <c r="L38" s="16"/>
      <c r="M38" s="15"/>
      <c r="N38" s="14"/>
      <c r="O38" s="14"/>
      <c r="P38" s="14"/>
      <c r="Q38" s="14"/>
      <c r="R38" s="14"/>
      <c r="S38" s="14"/>
      <c r="T38" s="14"/>
      <c r="U38" s="13"/>
      <c r="V38" s="13"/>
      <c r="W38" s="13"/>
      <c r="X38" s="13"/>
      <c r="Y38" s="12"/>
    </row>
    <row r="39" spans="1:25" s="3" customFormat="1" ht="3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s="6" customFormat="1" ht="14.25" customHeight="1">
      <c r="C40" s="11" t="s">
        <v>3</v>
      </c>
      <c r="D40" s="10" t="s">
        <v>2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5" s="6" customFormat="1" ht="15" customHeight="1">
      <c r="C41" s="9" t="s">
        <v>1</v>
      </c>
      <c r="D41" s="8" t="s">
        <v>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3" spans="1:25">
      <c r="B43" s="5"/>
    </row>
    <row r="46" spans="1:25">
      <c r="B46" s="4"/>
    </row>
    <row r="49" spans="2:2">
      <c r="B49" s="5"/>
    </row>
    <row r="50" spans="2:2">
      <c r="B50" s="5"/>
    </row>
    <row r="52" spans="2:2">
      <c r="B52" s="4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4" right="0.14000000000000001" top="0.78740157480314965" bottom="0.59055118110236227" header="0.51181102362204722" footer="0.51181102362204722"/>
  <pageSetup paperSize="9" scale="91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2017-09-28T09:23:19Z</dcterms:created>
  <dcterms:modified xsi:type="dcterms:W3CDTF">2017-09-28T09:25:00Z</dcterms:modified>
</cp:coreProperties>
</file>