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</workbook>
</file>

<file path=xl/calcChain.xml><?xml version="1.0" encoding="utf-8"?>
<calcChain xmlns="http://schemas.openxmlformats.org/spreadsheetml/2006/main">
  <c r="G24" i="1" l="1"/>
  <c r="M25" i="2" l="1"/>
  <c r="M23" i="2"/>
  <c r="Q23" i="2"/>
  <c r="R23" i="2"/>
  <c r="S23" i="2"/>
  <c r="T23" i="2"/>
  <c r="U23" i="2"/>
  <c r="Q24" i="2"/>
  <c r="R24" i="2"/>
  <c r="S24" i="2"/>
  <c r="T24" i="2"/>
  <c r="Q25" i="2"/>
  <c r="R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<sst xmlns="http://schemas.openxmlformats.org/spreadsheetml/2006/main" count="192" uniqueCount="75">
  <si>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</si>
  <si>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</si>
  <si>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</si>
  <si>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</si>
  <si>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</si>
  <si>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</si>
  <si>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</si>
  <si>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</si>
  <si>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</si>
  <si>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</si>
  <si>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</si>
  <si>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</si>
  <si>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</si>
  <si>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</si>
  <si>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</si>
  <si>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</si>
  <si>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</si>
  <si>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</si>
  <si>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</si>
  <si>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</si>
  <si>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</si>
  <si>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</si>
  <si>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</si>
  <si>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</si>
  <si>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</si>
  <si>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</si>
  <si>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</si>
  <si>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</si>
  <si>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</si>
  <si>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</si>
  <si>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</si>
  <si>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</si>
  <si>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</si>
  <si>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</si>
  <si>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</si>
  <si>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</si>
  <si>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</si>
  <si>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</si>
  <si>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</si>
  <si>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</si>
  <si>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</si>
  <si>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</si>
  <si>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</si>
  <si>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</si>
  <si>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</si>
  <si>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</si>
  <si>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</si>
  <si>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</si>
  <si>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</si>
  <si>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</si>
  <si>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</si>
  <si>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</si>
  <si>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</si>
  <si>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</si>
  <si>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</si>
  <si>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</si>
  <si>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</si>
  <si>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</si>
  <si>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</si>
  <si>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</si>
  <si>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</si>
  <si>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</si>
  <si>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</si>
  <si>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</si>
  <si>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</si>
  <si>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</si>
  <si>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</si>
  <si>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</si>
  <si>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</si>
  <si>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</si>
  <si>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</si>
  <si>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</si>
  <si>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</si>
  <si>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MA.01159  (ต.ค. - ธ.ค.59)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</si>
  <si>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MA.01159  (ต.ค. -ธ.ค.59)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</si>
</sst>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3" fontId="7" fillId="0" borderId="2" xfId="4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7" fontId="7" fillId="0" borderId="0" xfId="3" applyNumberFormat="1" applyFont="1" applyAlignment="1">
      <alignment horizontal="right"/>
    </xf>
    <xf numFmtId="187" fontId="8" fillId="0" borderId="0" xfId="3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0" xfId="4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6">
    <cellStyle name="Comma" xfId="1" builtinId="3"/>
    <cellStyle name="Comma 2" xfId="3"/>
    <cellStyle name="Comma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zoomScaleNormal="100" workbookViewId="0">
      <selection activeCell="A2" sqref="A2"/>
    </sheetView>
  </sheetViews>
  <sheetFormatPr defaultRowHeight="23.25" customHeight="1" x14ac:dyDescent="0.55000000000000004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55000000000000004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59">
        <v>37429716.399999999</v>
      </c>
      <c r="C7" s="59">
        <v>12169756.130000001</v>
      </c>
      <c r="D7" s="59">
        <v>60823.16</v>
      </c>
      <c r="E7" s="59">
        <v>6129819.71</v>
      </c>
      <c r="F7" s="59">
        <v>115497.05</v>
      </c>
      <c r="G7" s="59">
        <v>92243.14</v>
      </c>
      <c r="H7" s="59">
        <v>2050813.61</v>
      </c>
      <c r="I7" s="59">
        <v>6218398.1200000001</v>
      </c>
      <c r="J7" s="59">
        <v>1189179.6599999999</v>
      </c>
      <c r="K7" s="59">
        <v>2671131.0699999998</v>
      </c>
      <c r="L7" s="59">
        <v>233345.52</v>
      </c>
      <c r="M7" s="59">
        <v>544772.22</v>
      </c>
      <c r="N7" s="10"/>
      <c r="O7" s="11"/>
      <c r="P7" s="10"/>
    </row>
    <row r="8" spans="1:16" s="15" customFormat="1" ht="23.25" customHeight="1" x14ac:dyDescent="0.55000000000000004">
      <c r="A8" s="13" t="s">
        <v>31</v>
      </c>
      <c r="B8" s="59">
        <v>20410848.300000001</v>
      </c>
      <c r="C8" s="59">
        <v>7220900.5</v>
      </c>
      <c r="D8" s="59">
        <v>50080.14</v>
      </c>
      <c r="E8" s="59">
        <v>3114354.86</v>
      </c>
      <c r="F8" s="59">
        <v>88380.66</v>
      </c>
      <c r="G8" s="59">
        <v>65897.759999999995</v>
      </c>
      <c r="H8" s="59">
        <v>1755943.44</v>
      </c>
      <c r="I8" s="59">
        <v>3079868.31</v>
      </c>
      <c r="J8" s="59">
        <v>984141.59</v>
      </c>
      <c r="K8" s="59">
        <v>930085.26</v>
      </c>
      <c r="L8" s="59">
        <v>158251.70000000001</v>
      </c>
      <c r="M8" s="59">
        <v>235566.61</v>
      </c>
      <c r="N8" s="10"/>
      <c r="O8" s="14"/>
      <c r="P8" s="10"/>
    </row>
    <row r="9" spans="1:16" s="17" customFormat="1" ht="23.25" customHeight="1" x14ac:dyDescent="0.55000000000000004">
      <c r="A9" s="13" t="s">
        <v>32</v>
      </c>
      <c r="B9" s="59">
        <v>17018868.109999999</v>
      </c>
      <c r="C9" s="59">
        <v>4948855.63</v>
      </c>
      <c r="D9" s="59">
        <v>10743.02</v>
      </c>
      <c r="E9" s="59">
        <v>3015464.85</v>
      </c>
      <c r="F9" s="59">
        <v>27116.400000000001</v>
      </c>
      <c r="G9" s="59">
        <v>26345.39</v>
      </c>
      <c r="H9" s="59">
        <v>294870.17</v>
      </c>
      <c r="I9" s="59">
        <v>3138529.8</v>
      </c>
      <c r="J9" s="59">
        <v>205038.07</v>
      </c>
      <c r="K9" s="59">
        <v>1741045.81</v>
      </c>
      <c r="L9" s="59">
        <v>75093.820000000007</v>
      </c>
      <c r="M9" s="59">
        <v>309205.62</v>
      </c>
      <c r="N9" s="10"/>
      <c r="O9" s="16"/>
      <c r="P9" s="10"/>
    </row>
    <row r="10" spans="1:16" s="15" customFormat="1" ht="23.25" customHeight="1" x14ac:dyDescent="0.55000000000000004">
      <c r="A10" s="18" t="s">
        <v>33</v>
      </c>
      <c r="B10" s="59">
        <v>9439135.1300000008</v>
      </c>
      <c r="C10" s="59">
        <v>5164289.29</v>
      </c>
      <c r="D10" s="59">
        <v>10123.49</v>
      </c>
      <c r="E10" s="59">
        <v>714586.74</v>
      </c>
      <c r="F10" s="59">
        <v>17913.78</v>
      </c>
      <c r="G10" s="59">
        <v>33848.32</v>
      </c>
      <c r="H10" s="59">
        <v>427261.49</v>
      </c>
      <c r="I10" s="59">
        <v>1220350.8500000001</v>
      </c>
      <c r="J10" s="59">
        <v>111185.92</v>
      </c>
      <c r="K10" s="59">
        <v>455963.51</v>
      </c>
      <c r="L10" s="59">
        <v>13484.41</v>
      </c>
      <c r="M10" s="59">
        <v>60743.360000000001</v>
      </c>
      <c r="N10" s="10"/>
      <c r="O10" s="14"/>
      <c r="P10" s="10"/>
    </row>
    <row r="11" spans="1:16" s="17" customFormat="1" ht="23.25" customHeight="1" x14ac:dyDescent="0.55000000000000004">
      <c r="A11" s="1" t="s">
        <v>31</v>
      </c>
      <c r="B11" s="60">
        <v>5230800.49</v>
      </c>
      <c r="C11" s="60">
        <v>2996140.65</v>
      </c>
      <c r="D11" s="60">
        <v>9791.74</v>
      </c>
      <c r="E11" s="60">
        <v>329561.37</v>
      </c>
      <c r="F11" s="60">
        <v>16337.21</v>
      </c>
      <c r="G11" s="60">
        <v>25103.56</v>
      </c>
      <c r="H11" s="60">
        <v>379243.01</v>
      </c>
      <c r="I11" s="60">
        <v>587242.56999999995</v>
      </c>
      <c r="J11" s="60">
        <v>99696</v>
      </c>
      <c r="K11" s="60">
        <v>146715.4</v>
      </c>
      <c r="L11" s="60">
        <v>8103.19</v>
      </c>
      <c r="M11" s="60">
        <v>29743.08</v>
      </c>
      <c r="N11" s="10"/>
      <c r="O11" s="16"/>
      <c r="P11" s="10"/>
    </row>
    <row r="12" spans="1:16" s="17" customFormat="1" ht="23.25" customHeight="1" x14ac:dyDescent="0.55000000000000004">
      <c r="A12" s="1" t="s">
        <v>32</v>
      </c>
      <c r="B12" s="60">
        <v>4208334.6399999997</v>
      </c>
      <c r="C12" s="60">
        <v>2168148.64</v>
      </c>
      <c r="D12" s="60">
        <v>331.75</v>
      </c>
      <c r="E12" s="60">
        <v>385025.37</v>
      </c>
      <c r="F12" s="60">
        <v>1576.57</v>
      </c>
      <c r="G12" s="60">
        <v>8744.76</v>
      </c>
      <c r="H12" s="60">
        <v>48018.48</v>
      </c>
      <c r="I12" s="60">
        <v>633108.29</v>
      </c>
      <c r="J12" s="60">
        <v>11489.92</v>
      </c>
      <c r="K12" s="60">
        <v>309248.12</v>
      </c>
      <c r="L12" s="60">
        <v>5381.22</v>
      </c>
      <c r="M12" s="60">
        <v>31000.28</v>
      </c>
      <c r="N12" s="10"/>
      <c r="O12" s="16"/>
      <c r="P12" s="10"/>
    </row>
    <row r="13" spans="1:16" s="15" customFormat="1" ht="23.25" customHeight="1" x14ac:dyDescent="0.55000000000000004">
      <c r="A13" s="19" t="s">
        <v>34</v>
      </c>
      <c r="B13" s="61">
        <v>394193.95</v>
      </c>
      <c r="C13" s="61">
        <v>234434.62</v>
      </c>
      <c r="D13" s="61" t="s">
        <v>35</v>
      </c>
      <c r="E13" s="61">
        <v>34197.620000000003</v>
      </c>
      <c r="F13" s="61">
        <v>993.18</v>
      </c>
      <c r="G13" s="61">
        <v>590.57000000000005</v>
      </c>
      <c r="H13" s="61">
        <v>12619.25</v>
      </c>
      <c r="I13" s="61">
        <v>47658.559999999998</v>
      </c>
      <c r="J13" s="61">
        <v>1700.92</v>
      </c>
      <c r="K13" s="61">
        <v>9798.32</v>
      </c>
      <c r="L13" s="61">
        <v>656.55</v>
      </c>
      <c r="M13" s="61">
        <v>1834.12</v>
      </c>
      <c r="N13" s="10"/>
      <c r="O13" s="14"/>
      <c r="P13" s="10"/>
    </row>
    <row r="14" spans="1:16" s="17" customFormat="1" ht="23.25" customHeight="1" x14ac:dyDescent="0.55000000000000004">
      <c r="A14" s="1" t="s">
        <v>31</v>
      </c>
      <c r="B14" s="62">
        <v>228047.38</v>
      </c>
      <c r="C14" s="62">
        <v>148772.26</v>
      </c>
      <c r="D14" s="62" t="s">
        <v>35</v>
      </c>
      <c r="E14" s="62">
        <v>15172.87</v>
      </c>
      <c r="F14" s="62">
        <v>993.18</v>
      </c>
      <c r="G14" s="62">
        <v>590.57000000000005</v>
      </c>
      <c r="H14" s="62">
        <v>10115.790000000001</v>
      </c>
      <c r="I14" s="62">
        <v>22866.62</v>
      </c>
      <c r="J14" s="62">
        <v>1489.22</v>
      </c>
      <c r="K14" s="62">
        <v>2456.84</v>
      </c>
      <c r="L14" s="62">
        <v>222.35</v>
      </c>
      <c r="M14" s="62">
        <v>1343.2</v>
      </c>
      <c r="N14" s="10"/>
      <c r="O14" s="16"/>
      <c r="P14" s="10"/>
    </row>
    <row r="15" spans="1:16" s="17" customFormat="1" ht="23.25" customHeight="1" x14ac:dyDescent="0.55000000000000004">
      <c r="A15" s="13" t="s">
        <v>32</v>
      </c>
      <c r="B15" s="62">
        <v>166146.57999999999</v>
      </c>
      <c r="C15" s="62">
        <v>85662.36</v>
      </c>
      <c r="D15" s="62" t="s">
        <v>35</v>
      </c>
      <c r="E15" s="62">
        <v>19024.75</v>
      </c>
      <c r="F15" s="62" t="s">
        <v>35</v>
      </c>
      <c r="G15" s="62" t="s">
        <v>35</v>
      </c>
      <c r="H15" s="62">
        <v>2503.46</v>
      </c>
      <c r="I15" s="62">
        <v>24791.95</v>
      </c>
      <c r="J15" s="62">
        <v>211.7</v>
      </c>
      <c r="K15" s="62">
        <v>7341.48</v>
      </c>
      <c r="L15" s="62">
        <v>434.21</v>
      </c>
      <c r="M15" s="62">
        <v>490.92</v>
      </c>
      <c r="N15" s="10"/>
      <c r="O15" s="16"/>
      <c r="P15" s="10"/>
    </row>
    <row r="16" spans="1:16" s="17" customFormat="1" ht="23.25" customHeight="1" x14ac:dyDescent="0.55000000000000004">
      <c r="A16" s="22"/>
      <c r="B16" s="66" t="s">
        <v>36</v>
      </c>
      <c r="C16" s="66"/>
      <c r="D16" s="66"/>
      <c r="E16" s="66"/>
      <c r="F16" s="66"/>
      <c r="G16" s="66"/>
      <c r="H16" s="66"/>
      <c r="I16" s="66"/>
      <c r="J16" s="66"/>
      <c r="K16" s="66"/>
      <c r="L16" s="22"/>
      <c r="M16" s="23"/>
    </row>
    <row r="17" spans="1:26" s="15" customFormat="1" ht="23.25" customHeight="1" x14ac:dyDescent="0.55000000000000004">
      <c r="A17" s="19" t="s">
        <v>30</v>
      </c>
      <c r="B17" s="24">
        <v>100</v>
      </c>
      <c r="C17" s="24">
        <f>C7/$B7*100</f>
        <v>32.513620995536051</v>
      </c>
      <c r="D17" s="24">
        <f t="shared" ref="D17:M17" si="0">D7/$B7*100</f>
        <v>0.16249965495330337</v>
      </c>
      <c r="E17" s="24">
        <f t="shared" si="0"/>
        <v>16.376879922071758</v>
      </c>
      <c r="F17" s="24">
        <f t="shared" si="0"/>
        <v>0.30857046515051878</v>
      </c>
      <c r="G17" s="24">
        <f t="shared" si="0"/>
        <v>0.24644359848796504</v>
      </c>
      <c r="H17" s="24">
        <f>H7/$B7*100</f>
        <v>5.4791053933820351</v>
      </c>
      <c r="I17" s="24">
        <f t="shared" si="0"/>
        <v>16.613532556714748</v>
      </c>
      <c r="J17" s="24">
        <f t="shared" si="0"/>
        <v>3.1771003747172393</v>
      </c>
      <c r="K17" s="24">
        <f t="shared" si="0"/>
        <v>7.1363914208016812</v>
      </c>
      <c r="L17" s="24">
        <f t="shared" si="0"/>
        <v>0.62342315796974612</v>
      </c>
      <c r="M17" s="24">
        <f t="shared" si="0"/>
        <v>1.4554537741568354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17" customFormat="1" ht="23.25" customHeight="1" x14ac:dyDescent="0.55000000000000004">
      <c r="A18" s="1" t="s">
        <v>31</v>
      </c>
      <c r="B18" s="26">
        <v>100</v>
      </c>
      <c r="C18" s="26">
        <f t="shared" ref="C18:M24" si="1">C8/$B8*100</f>
        <v>35.3777579151377</v>
      </c>
      <c r="D18" s="26">
        <f t="shared" si="1"/>
        <v>0.24536040474123752</v>
      </c>
      <c r="E18" s="26">
        <f t="shared" si="1"/>
        <v>15.25833132569997</v>
      </c>
      <c r="F18" s="26">
        <f t="shared" si="1"/>
        <v>0.43300826453156288</v>
      </c>
      <c r="G18" s="26">
        <f t="shared" si="1"/>
        <v>0.32285654682956022</v>
      </c>
      <c r="H18" s="26">
        <f t="shared" si="1"/>
        <v>8.6029909888654643</v>
      </c>
      <c r="I18" s="26">
        <f t="shared" si="1"/>
        <v>15.089369460455007</v>
      </c>
      <c r="J18" s="26">
        <f t="shared" si="1"/>
        <v>4.8216594211814314</v>
      </c>
      <c r="K18" s="26">
        <f t="shared" si="1"/>
        <v>4.5568182484605497</v>
      </c>
      <c r="L18" s="26">
        <f t="shared" si="1"/>
        <v>0.77533132221652934</v>
      </c>
      <c r="M18" s="26">
        <f t="shared" si="1"/>
        <v>1.1541245446422723</v>
      </c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17" customFormat="1" ht="23.25" customHeight="1" x14ac:dyDescent="0.55000000000000004">
      <c r="A19" s="1" t="s">
        <v>32</v>
      </c>
      <c r="B19" s="26">
        <v>100</v>
      </c>
      <c r="C19" s="26">
        <f t="shared" si="1"/>
        <v>29.078641411482213</v>
      </c>
      <c r="D19" s="26">
        <f t="shared" si="1"/>
        <v>6.3124174478369599E-2</v>
      </c>
      <c r="E19" s="26">
        <f t="shared" si="1"/>
        <v>17.718363116217837</v>
      </c>
      <c r="F19" s="26">
        <f t="shared" si="1"/>
        <v>0.1593313951593929</v>
      </c>
      <c r="G19" s="26">
        <f t="shared" si="1"/>
        <v>0.15480107037506152</v>
      </c>
      <c r="H19" s="26">
        <f t="shared" si="1"/>
        <v>1.7326074101645998</v>
      </c>
      <c r="I19" s="26">
        <f t="shared" si="1"/>
        <v>18.441472016319658</v>
      </c>
      <c r="J19" s="26">
        <f t="shared" si="1"/>
        <v>1.2047691343205316</v>
      </c>
      <c r="K19" s="26">
        <f t="shared" si="1"/>
        <v>10.230091676760754</v>
      </c>
      <c r="L19" s="26">
        <f t="shared" si="1"/>
        <v>0.44123862712042611</v>
      </c>
      <c r="M19" s="26">
        <f t="shared" si="1"/>
        <v>1.8168400977166983</v>
      </c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15" customFormat="1" ht="23.25" customHeight="1" x14ac:dyDescent="0.55000000000000004">
      <c r="A20" s="18" t="s">
        <v>37</v>
      </c>
      <c r="B20" s="24">
        <v>100</v>
      </c>
      <c r="C20" s="24">
        <f t="shared" si="1"/>
        <v>54.711466875673388</v>
      </c>
      <c r="D20" s="24">
        <f t="shared" si="1"/>
        <v>0.10725018617251218</v>
      </c>
      <c r="E20" s="24">
        <f t="shared" si="1"/>
        <v>7.5704683761636113</v>
      </c>
      <c r="F20" s="24">
        <f t="shared" si="1"/>
        <v>0.1897820060130869</v>
      </c>
      <c r="G20" s="24">
        <f t="shared" si="1"/>
        <v>0.35859556552402061</v>
      </c>
      <c r="H20" s="24">
        <f t="shared" si="1"/>
        <v>4.5264898119961545</v>
      </c>
      <c r="I20" s="24">
        <f t="shared" si="1"/>
        <v>12.928629934763949</v>
      </c>
      <c r="J20" s="24">
        <f t="shared" si="1"/>
        <v>1.1779248677839405</v>
      </c>
      <c r="K20" s="24">
        <f t="shared" si="1"/>
        <v>4.8305644926178744</v>
      </c>
      <c r="L20" s="24">
        <f t="shared" si="1"/>
        <v>0.14285641443084202</v>
      </c>
      <c r="M20" s="24">
        <f t="shared" si="1"/>
        <v>0.6435267549771797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17" customFormat="1" ht="23.25" customHeight="1" x14ac:dyDescent="0.55000000000000004">
      <c r="A21" s="1" t="s">
        <v>31</v>
      </c>
      <c r="B21" s="26">
        <v>100</v>
      </c>
      <c r="C21" s="26">
        <f t="shared" si="1"/>
        <v>57.278817185397948</v>
      </c>
      <c r="D21" s="26">
        <f t="shared" si="1"/>
        <v>0.18719391073544844</v>
      </c>
      <c r="E21" s="26">
        <f t="shared" si="1"/>
        <v>6.3004003045048274</v>
      </c>
      <c r="F21" s="26">
        <f t="shared" si="1"/>
        <v>0.3123271482296584</v>
      </c>
      <c r="G21" s="26">
        <f t="shared" si="1"/>
        <v>0.47991813199512795</v>
      </c>
      <c r="H21" s="26">
        <f t="shared" si="1"/>
        <v>7.2501906873530935</v>
      </c>
      <c r="I21" s="26">
        <f t="shared" si="1"/>
        <v>11.22662910051077</v>
      </c>
      <c r="J21" s="26">
        <f t="shared" si="1"/>
        <v>1.9059415512137035</v>
      </c>
      <c r="K21" s="26">
        <f t="shared" si="1"/>
        <v>2.8048364735088565</v>
      </c>
      <c r="L21" s="26">
        <f t="shared" si="1"/>
        <v>0.15491300070593975</v>
      </c>
      <c r="M21" s="26">
        <f t="shared" si="1"/>
        <v>0.56861430782652544</v>
      </c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17" customFormat="1" ht="23.25" customHeight="1" x14ac:dyDescent="0.55000000000000004">
      <c r="A22" s="1" t="s">
        <v>32</v>
      </c>
      <c r="B22" s="26">
        <v>100</v>
      </c>
      <c r="C22" s="26">
        <f t="shared" si="1"/>
        <v>51.520347725959368</v>
      </c>
      <c r="D22" s="26">
        <f t="shared" si="1"/>
        <v>7.8831658691477079E-3</v>
      </c>
      <c r="E22" s="26">
        <f t="shared" si="1"/>
        <v>9.1491148622154252</v>
      </c>
      <c r="F22" s="26">
        <f t="shared" si="1"/>
        <v>3.7463037872862703E-2</v>
      </c>
      <c r="G22" s="26">
        <f t="shared" si="1"/>
        <v>0.20779621270802742</v>
      </c>
      <c r="H22" s="26">
        <f t="shared" si="1"/>
        <v>1.1410328338337659</v>
      </c>
      <c r="I22" s="26">
        <f t="shared" si="1"/>
        <v>15.044152715003674</v>
      </c>
      <c r="J22" s="26">
        <f t="shared" si="1"/>
        <v>0.27302771720644348</v>
      </c>
      <c r="K22" s="26">
        <f t="shared" si="1"/>
        <v>7.3484678965549195</v>
      </c>
      <c r="L22" s="26">
        <f t="shared" si="1"/>
        <v>0.12787053455425781</v>
      </c>
      <c r="M22" s="26">
        <f t="shared" si="1"/>
        <v>0.7366400881085825</v>
      </c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15" customFormat="1" ht="23.25" customHeight="1" x14ac:dyDescent="0.55000000000000004">
      <c r="A23" s="19" t="s">
        <v>38</v>
      </c>
      <c r="B23" s="28">
        <v>100</v>
      </c>
      <c r="C23" s="24">
        <f t="shared" si="1"/>
        <v>59.471897019221117</v>
      </c>
      <c r="D23" s="20" t="s">
        <v>35</v>
      </c>
      <c r="E23" s="24">
        <f t="shared" ref="E23:M23" si="2">E13/$B13*100</f>
        <v>8.6753284772635393</v>
      </c>
      <c r="F23" s="24">
        <f t="shared" si="2"/>
        <v>0.25195211646449672</v>
      </c>
      <c r="G23" s="24">
        <f t="shared" si="2"/>
        <v>0.14981711413886489</v>
      </c>
      <c r="H23" s="24">
        <f t="shared" si="2"/>
        <v>3.2012794716915365</v>
      </c>
      <c r="I23" s="24">
        <f t="shared" si="2"/>
        <v>12.090129744507747</v>
      </c>
      <c r="J23" s="24">
        <f t="shared" si="2"/>
        <v>0.43149317740670556</v>
      </c>
      <c r="K23" s="24">
        <f t="shared" si="2"/>
        <v>2.4856596606822605</v>
      </c>
      <c r="L23" s="24">
        <f t="shared" si="2"/>
        <v>0.16655506762597447</v>
      </c>
      <c r="M23" s="24">
        <f t="shared" si="2"/>
        <v>0.46528365034521713</v>
      </c>
      <c r="N23" s="25"/>
      <c r="O23" s="25"/>
      <c r="P23" s="44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17" customFormat="1" ht="23.25" customHeight="1" x14ac:dyDescent="0.55000000000000004">
      <c r="A24" s="1" t="s">
        <v>31</v>
      </c>
      <c r="B24" s="29">
        <v>100</v>
      </c>
      <c r="C24" s="26">
        <f t="shared" si="1"/>
        <v>65.237434431388778</v>
      </c>
      <c r="D24" s="21" t="s">
        <v>35</v>
      </c>
      <c r="E24" s="26">
        <f t="shared" ref="E24:M24" si="3">E14/$B14*100</f>
        <v>6.6533849237820668</v>
      </c>
      <c r="F24" s="26">
        <f t="shared" si="3"/>
        <v>0.4355147601344948</v>
      </c>
      <c r="G24" s="26">
        <f t="shared" si="3"/>
        <v>0.25896811443306211</v>
      </c>
      <c r="H24" s="26">
        <f t="shared" si="3"/>
        <v>4.4358282037706376</v>
      </c>
      <c r="I24" s="26">
        <f t="shared" si="3"/>
        <v>10.027135589104335</v>
      </c>
      <c r="J24" s="26">
        <f t="shared" si="3"/>
        <v>0.65303096225003765</v>
      </c>
      <c r="K24" s="26">
        <f t="shared" si="3"/>
        <v>1.0773375252107698</v>
      </c>
      <c r="L24" s="26">
        <f t="shared" si="3"/>
        <v>9.7501668293667743E-2</v>
      </c>
      <c r="M24" s="26">
        <f t="shared" si="3"/>
        <v>0.58900040859930081</v>
      </c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17" customFormat="1" ht="23.25" customHeight="1" x14ac:dyDescent="0.55000000000000004">
      <c r="A25" s="30" t="s">
        <v>32</v>
      </c>
      <c r="B25" s="31">
        <v>100</v>
      </c>
      <c r="C25" s="32">
        <f>C15/$B15*100</f>
        <v>51.558304721048131</v>
      </c>
      <c r="D25" s="56" t="s">
        <v>35</v>
      </c>
      <c r="E25" s="32">
        <f t="shared" ref="E25:M25" si="4">E15/$B15*100</f>
        <v>11.45058176942312</v>
      </c>
      <c r="F25" s="56" t="s">
        <v>35</v>
      </c>
      <c r="G25" s="32" t="e">
        <f t="shared" si="4"/>
        <v>#VALUE!</v>
      </c>
      <c r="H25" s="32">
        <f t="shared" si="4"/>
        <v>1.506777930668209</v>
      </c>
      <c r="I25" s="32">
        <f t="shared" si="4"/>
        <v>14.921733568033721</v>
      </c>
      <c r="J25" s="56" t="s">
        <v>35</v>
      </c>
      <c r="K25" s="32">
        <f t="shared" si="4"/>
        <v>4.418676568605866</v>
      </c>
      <c r="L25" s="56" t="s">
        <v>35</v>
      </c>
      <c r="M25" s="32">
        <f t="shared" si="4"/>
        <v>0.2954740326282973</v>
      </c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3.25" customHeight="1" x14ac:dyDescent="0.55000000000000004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3.25" customHeight="1" x14ac:dyDescent="0.55000000000000004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" zoomScaleNormal="100" workbookViewId="0">
      <selection activeCell="L1" sqref="L1"/>
    </sheetView>
  </sheetViews>
  <sheetFormatPr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74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7" t="s">
        <v>69</v>
      </c>
      <c r="N6" s="67"/>
      <c r="O6" s="67"/>
      <c r="P6" s="67"/>
      <c r="Q6" s="67"/>
      <c r="R6" s="67"/>
      <c r="S6" s="67"/>
      <c r="T6" s="67"/>
      <c r="U6" s="67"/>
    </row>
    <row r="7" spans="1:24" s="8" customFormat="1" ht="23.25" customHeight="1" x14ac:dyDescent="0.55000000000000004">
      <c r="A7" s="19" t="s">
        <v>30</v>
      </c>
      <c r="B7" s="36">
        <v>38508495</v>
      </c>
      <c r="C7" s="36">
        <v>15458902</v>
      </c>
      <c r="D7" s="36">
        <v>434376</v>
      </c>
      <c r="E7" s="36">
        <v>34922</v>
      </c>
      <c r="F7" s="36">
        <v>5163473</v>
      </c>
      <c r="G7" s="36">
        <v>115115</v>
      </c>
      <c r="H7" s="36">
        <v>2010264</v>
      </c>
      <c r="I7" s="36">
        <v>6110646</v>
      </c>
      <c r="J7" s="36">
        <v>2536730</v>
      </c>
      <c r="K7" s="36">
        <v>1067676</v>
      </c>
      <c r="L7" s="8" t="s">
        <v>30</v>
      </c>
      <c r="M7" s="59">
        <v>184256.44</v>
      </c>
      <c r="N7" s="59">
        <v>378941.45</v>
      </c>
      <c r="O7" s="59">
        <v>612211.89</v>
      </c>
      <c r="P7" s="59">
        <v>1525574.71</v>
      </c>
      <c r="Q7" s="59">
        <v>1212418.1599999999</v>
      </c>
      <c r="R7" s="59">
        <v>699028.56</v>
      </c>
      <c r="S7" s="59">
        <v>217481.97</v>
      </c>
      <c r="T7" s="59">
        <v>812207.89</v>
      </c>
      <c r="U7" s="59">
        <v>224756.07</v>
      </c>
      <c r="V7" s="59">
        <v>3217.12</v>
      </c>
      <c r="W7" s="59">
        <v>83842.740000000005</v>
      </c>
      <c r="X7" s="37"/>
    </row>
    <row r="8" spans="1:24" ht="23.25" customHeight="1" x14ac:dyDescent="0.55000000000000004">
      <c r="A8" s="1" t="s">
        <v>31</v>
      </c>
      <c r="B8" s="38">
        <v>20811127</v>
      </c>
      <c r="C8" s="38">
        <v>8652594</v>
      </c>
      <c r="D8" s="38">
        <v>341765</v>
      </c>
      <c r="E8" s="38">
        <v>29757</v>
      </c>
      <c r="F8" s="38">
        <v>2536936</v>
      </c>
      <c r="G8" s="38">
        <v>94686</v>
      </c>
      <c r="H8" s="38">
        <v>1702211</v>
      </c>
      <c r="I8" s="38">
        <v>3121558</v>
      </c>
      <c r="J8" s="38">
        <v>893857</v>
      </c>
      <c r="K8" s="38">
        <v>890304</v>
      </c>
      <c r="L8" s="13" t="s">
        <v>31</v>
      </c>
      <c r="M8" s="59">
        <v>95624.320000000007</v>
      </c>
      <c r="N8" s="59">
        <v>185959.21</v>
      </c>
      <c r="O8" s="59">
        <v>374159.79</v>
      </c>
      <c r="P8" s="59">
        <v>943669.06</v>
      </c>
      <c r="Q8" s="59">
        <v>424375.1</v>
      </c>
      <c r="R8" s="59">
        <v>158839.6</v>
      </c>
      <c r="S8" s="59">
        <v>110991.26</v>
      </c>
      <c r="T8" s="59">
        <v>349021.43</v>
      </c>
      <c r="U8" s="59">
        <v>42431.13</v>
      </c>
      <c r="V8" s="59">
        <v>1631.35</v>
      </c>
      <c r="W8" s="59">
        <v>40675.21</v>
      </c>
      <c r="X8" s="37"/>
    </row>
    <row r="9" spans="1:24" ht="23.25" customHeight="1" x14ac:dyDescent="0.55000000000000004">
      <c r="A9" s="1" t="s">
        <v>32</v>
      </c>
      <c r="B9" s="38">
        <v>17697368</v>
      </c>
      <c r="C9" s="38">
        <v>6806308</v>
      </c>
      <c r="D9" s="38">
        <v>92612</v>
      </c>
      <c r="E9" s="38">
        <v>5165</v>
      </c>
      <c r="F9" s="38">
        <v>2626537</v>
      </c>
      <c r="G9" s="38">
        <v>20429</v>
      </c>
      <c r="H9" s="38">
        <v>308053</v>
      </c>
      <c r="I9" s="38">
        <v>2989088</v>
      </c>
      <c r="J9" s="38">
        <v>1642872</v>
      </c>
      <c r="K9" s="38">
        <v>177373</v>
      </c>
      <c r="L9" s="13" t="s">
        <v>32</v>
      </c>
      <c r="M9" s="59">
        <v>88632.12</v>
      </c>
      <c r="N9" s="59">
        <v>192982.23</v>
      </c>
      <c r="O9" s="59">
        <v>238052.1</v>
      </c>
      <c r="P9" s="59">
        <v>581905.65</v>
      </c>
      <c r="Q9" s="59">
        <v>788043.06</v>
      </c>
      <c r="R9" s="59">
        <v>540188.94999999995</v>
      </c>
      <c r="S9" s="59">
        <v>106490.71</v>
      </c>
      <c r="T9" s="59">
        <v>463186.46</v>
      </c>
      <c r="U9" s="59">
        <v>182324.93</v>
      </c>
      <c r="V9" s="59">
        <v>1585.78</v>
      </c>
      <c r="W9" s="59">
        <v>43167.53</v>
      </c>
      <c r="X9" s="37"/>
    </row>
    <row r="10" spans="1:24" s="8" customFormat="1" ht="23.25" customHeight="1" x14ac:dyDescent="0.55000000000000004">
      <c r="A10" s="18" t="s">
        <v>33</v>
      </c>
      <c r="B10" s="39">
        <v>12912695</v>
      </c>
      <c r="C10" s="39">
        <v>7476564</v>
      </c>
      <c r="D10" s="39">
        <v>60877</v>
      </c>
      <c r="E10" s="39">
        <v>4301</v>
      </c>
      <c r="F10" s="39">
        <v>950167</v>
      </c>
      <c r="G10" s="39">
        <v>27876</v>
      </c>
      <c r="H10" s="39">
        <v>575775</v>
      </c>
      <c r="I10" s="39">
        <v>1581967</v>
      </c>
      <c r="J10" s="39">
        <v>509688</v>
      </c>
      <c r="K10" s="39">
        <v>144597</v>
      </c>
      <c r="L10" s="18" t="s">
        <v>33</v>
      </c>
      <c r="M10" s="59">
        <v>9544.2199999999993</v>
      </c>
      <c r="N10" s="59">
        <v>26294.15</v>
      </c>
      <c r="O10" s="59">
        <v>43967.24</v>
      </c>
      <c r="P10" s="59">
        <v>435145.26</v>
      </c>
      <c r="Q10" s="59">
        <v>314935.5</v>
      </c>
      <c r="R10" s="59">
        <v>150565.73000000001</v>
      </c>
      <c r="S10" s="59">
        <v>44704.53</v>
      </c>
      <c r="T10" s="59">
        <v>164005.74</v>
      </c>
      <c r="U10" s="59">
        <v>20221.599999999999</v>
      </c>
      <c r="V10" s="59" t="s">
        <v>35</v>
      </c>
      <c r="W10" s="59" t="s">
        <v>35</v>
      </c>
      <c r="X10" s="37"/>
    </row>
    <row r="11" spans="1:24" ht="23.25" customHeight="1" x14ac:dyDescent="0.55000000000000004">
      <c r="A11" s="1" t="s">
        <v>31</v>
      </c>
      <c r="B11" s="40">
        <v>7113004</v>
      </c>
      <c r="C11" s="40">
        <v>4135870</v>
      </c>
      <c r="D11" s="40">
        <v>50630</v>
      </c>
      <c r="E11" s="40">
        <v>3558</v>
      </c>
      <c r="F11" s="40">
        <v>452890</v>
      </c>
      <c r="G11" s="40">
        <v>23860</v>
      </c>
      <c r="H11" s="40">
        <v>513317</v>
      </c>
      <c r="I11" s="40">
        <v>843565</v>
      </c>
      <c r="J11" s="40">
        <v>174164</v>
      </c>
      <c r="K11" s="40">
        <v>129471</v>
      </c>
      <c r="L11" s="13" t="s">
        <v>31</v>
      </c>
      <c r="M11" s="60">
        <v>4182.18</v>
      </c>
      <c r="N11" s="60">
        <v>17415.830000000002</v>
      </c>
      <c r="O11" s="60">
        <v>16751.349999999999</v>
      </c>
      <c r="P11" s="60">
        <v>299834.5</v>
      </c>
      <c r="Q11" s="60">
        <v>120308.52</v>
      </c>
      <c r="R11" s="60">
        <v>36055.22</v>
      </c>
      <c r="S11" s="60">
        <v>24251.22</v>
      </c>
      <c r="T11" s="60">
        <v>81934.559999999998</v>
      </c>
      <c r="U11" s="60">
        <v>2389.33</v>
      </c>
      <c r="V11" s="59" t="s">
        <v>35</v>
      </c>
      <c r="W11" s="59" t="s">
        <v>35</v>
      </c>
      <c r="X11" s="37"/>
    </row>
    <row r="12" spans="1:24" ht="23.25" customHeight="1" x14ac:dyDescent="0.55000000000000004">
      <c r="A12" s="1" t="s">
        <v>32</v>
      </c>
      <c r="B12" s="40">
        <v>5799691</v>
      </c>
      <c r="C12" s="40">
        <v>3340694</v>
      </c>
      <c r="D12" s="40">
        <v>10247</v>
      </c>
      <c r="E12" s="40">
        <v>743</v>
      </c>
      <c r="F12" s="40">
        <v>497277</v>
      </c>
      <c r="G12" s="40">
        <v>4016</v>
      </c>
      <c r="H12" s="40">
        <v>62458</v>
      </c>
      <c r="I12" s="40">
        <v>738402</v>
      </c>
      <c r="J12" s="40">
        <v>335524</v>
      </c>
      <c r="K12" s="40">
        <v>15126</v>
      </c>
      <c r="L12" s="13" t="s">
        <v>32</v>
      </c>
      <c r="M12" s="60">
        <v>5362.04</v>
      </c>
      <c r="N12" s="60">
        <v>8878.32</v>
      </c>
      <c r="O12" s="60">
        <v>27215.89</v>
      </c>
      <c r="P12" s="60">
        <v>135310.75</v>
      </c>
      <c r="Q12" s="60">
        <v>194626.98</v>
      </c>
      <c r="R12" s="60">
        <v>114510.51</v>
      </c>
      <c r="S12" s="60">
        <v>20453.310000000001</v>
      </c>
      <c r="T12" s="60">
        <v>82071.179999999993</v>
      </c>
      <c r="U12" s="60">
        <v>17832.27</v>
      </c>
      <c r="V12" s="59" t="s">
        <v>35</v>
      </c>
      <c r="W12" s="59" t="s">
        <v>35</v>
      </c>
      <c r="X12" s="37"/>
    </row>
    <row r="13" spans="1:24" s="8" customFormat="1" ht="23.25" customHeight="1" x14ac:dyDescent="0.55000000000000004">
      <c r="A13" s="19" t="s">
        <v>34</v>
      </c>
      <c r="B13" s="39">
        <v>588208</v>
      </c>
      <c r="C13" s="39">
        <v>383842</v>
      </c>
      <c r="D13" s="39">
        <v>4536</v>
      </c>
      <c r="E13" s="39">
        <v>116</v>
      </c>
      <c r="F13" s="39">
        <v>20204</v>
      </c>
      <c r="G13" s="39">
        <v>857</v>
      </c>
      <c r="H13" s="39">
        <v>21083</v>
      </c>
      <c r="I13" s="39">
        <v>64286</v>
      </c>
      <c r="J13" s="39">
        <v>14560</v>
      </c>
      <c r="K13" s="39">
        <v>3879</v>
      </c>
      <c r="L13" s="8" t="s">
        <v>34</v>
      </c>
      <c r="M13" s="61">
        <v>189.84</v>
      </c>
      <c r="N13" s="61">
        <v>702.93</v>
      </c>
      <c r="O13" s="61" t="s">
        <v>35</v>
      </c>
      <c r="P13" s="61">
        <v>22742.23</v>
      </c>
      <c r="Q13" s="61">
        <v>12113.41</v>
      </c>
      <c r="R13" s="61">
        <v>9398.7999999999993</v>
      </c>
      <c r="S13" s="61">
        <v>460.04</v>
      </c>
      <c r="T13" s="61">
        <v>3687.24</v>
      </c>
      <c r="U13" s="61">
        <v>415.74</v>
      </c>
      <c r="V13" s="61" t="s">
        <v>35</v>
      </c>
      <c r="W13" s="61" t="s">
        <v>35</v>
      </c>
      <c r="X13" s="37"/>
    </row>
    <row r="14" spans="1:24" ht="23.25" customHeight="1" x14ac:dyDescent="0.55000000000000004">
      <c r="A14" s="1" t="s">
        <v>31</v>
      </c>
      <c r="B14" s="40">
        <v>326349</v>
      </c>
      <c r="C14" s="40">
        <v>212398</v>
      </c>
      <c r="D14" s="40">
        <v>2564</v>
      </c>
      <c r="E14" s="40">
        <v>116</v>
      </c>
      <c r="F14" s="40">
        <v>7678</v>
      </c>
      <c r="G14" s="40">
        <v>579</v>
      </c>
      <c r="H14" s="40">
        <v>20052</v>
      </c>
      <c r="I14" s="40">
        <v>35628</v>
      </c>
      <c r="J14" s="40">
        <v>5927</v>
      </c>
      <c r="K14" s="40">
        <v>3419</v>
      </c>
      <c r="L14" s="13" t="s">
        <v>31</v>
      </c>
      <c r="M14" s="61" t="s">
        <v>35</v>
      </c>
      <c r="N14" s="62">
        <v>465.73</v>
      </c>
      <c r="O14" s="61" t="s">
        <v>35</v>
      </c>
      <c r="P14" s="62">
        <v>15225.88</v>
      </c>
      <c r="Q14" s="62">
        <v>4432.38</v>
      </c>
      <c r="R14" s="62">
        <v>1663.52</v>
      </c>
      <c r="S14" s="62">
        <v>460.04</v>
      </c>
      <c r="T14" s="62">
        <v>1776.92</v>
      </c>
      <c r="U14" s="62" t="s">
        <v>35</v>
      </c>
      <c r="V14" s="63" t="s">
        <v>35</v>
      </c>
      <c r="W14" s="63" t="s">
        <v>35</v>
      </c>
      <c r="X14" s="37"/>
    </row>
    <row r="15" spans="1:24" ht="23.25" customHeight="1" x14ac:dyDescent="0.55000000000000004">
      <c r="A15" s="13" t="s">
        <v>32</v>
      </c>
      <c r="B15" s="40">
        <v>261859</v>
      </c>
      <c r="C15" s="40">
        <v>171445</v>
      </c>
      <c r="D15" s="40">
        <v>1972</v>
      </c>
      <c r="E15" s="40">
        <v>0</v>
      </c>
      <c r="F15" s="40">
        <v>12526</v>
      </c>
      <c r="G15" s="40">
        <v>277</v>
      </c>
      <c r="H15" s="40">
        <v>1031</v>
      </c>
      <c r="I15" s="40">
        <v>28658</v>
      </c>
      <c r="J15" s="40">
        <v>8633</v>
      </c>
      <c r="K15" s="40">
        <v>460</v>
      </c>
      <c r="L15" s="13" t="s">
        <v>32</v>
      </c>
      <c r="M15" s="62">
        <v>189.84</v>
      </c>
      <c r="N15" s="62">
        <v>237.19</v>
      </c>
      <c r="O15" s="61" t="s">
        <v>35</v>
      </c>
      <c r="P15" s="62">
        <v>7516.35</v>
      </c>
      <c r="Q15" s="62">
        <v>7681.03</v>
      </c>
      <c r="R15" s="62">
        <v>7735.28</v>
      </c>
      <c r="S15" s="62" t="s">
        <v>35</v>
      </c>
      <c r="T15" s="62">
        <v>1910.32</v>
      </c>
      <c r="U15" s="62">
        <v>415.74</v>
      </c>
      <c r="V15" s="64" t="s">
        <v>35</v>
      </c>
      <c r="W15" s="64" t="s">
        <v>35</v>
      </c>
      <c r="X15" s="37"/>
    </row>
    <row r="16" spans="1:24" ht="23.25" customHeight="1" x14ac:dyDescent="0.55000000000000004">
      <c r="A16" s="22"/>
      <c r="B16" s="23" t="s">
        <v>36</v>
      </c>
      <c r="C16" s="23"/>
      <c r="D16" s="23"/>
      <c r="E16" s="41"/>
      <c r="F16" s="42"/>
      <c r="G16" s="41"/>
      <c r="H16" s="23"/>
      <c r="I16" s="23"/>
      <c r="J16" s="23"/>
      <c r="K16" s="23"/>
      <c r="L16" s="22"/>
      <c r="M16" s="68" t="s">
        <v>36</v>
      </c>
      <c r="N16" s="68"/>
      <c r="O16" s="68"/>
      <c r="P16" s="68"/>
      <c r="Q16" s="68"/>
      <c r="R16" s="68"/>
      <c r="S16" s="68"/>
      <c r="T16" s="68"/>
      <c r="U16" s="68"/>
    </row>
    <row r="17" spans="1:36" s="8" customFormat="1" ht="23.25" customHeight="1" x14ac:dyDescent="0.55000000000000004">
      <c r="A17" s="19" t="s">
        <v>30</v>
      </c>
      <c r="B17" s="43">
        <v>100</v>
      </c>
      <c r="C17" s="43">
        <v>40.144134430597717</v>
      </c>
      <c r="D17" s="43">
        <v>1.128000458080743</v>
      </c>
      <c r="E17" s="43">
        <v>9.068648359277609E-2</v>
      </c>
      <c r="F17" s="43">
        <v>13.408659569791029</v>
      </c>
      <c r="G17" s="43">
        <v>0.29893404039809918</v>
      </c>
      <c r="H17" s="43">
        <v>5.2203130763744463</v>
      </c>
      <c r="I17" s="43">
        <v>15.868306460691336</v>
      </c>
      <c r="J17" s="43">
        <v>6.5874555731144522</v>
      </c>
      <c r="K17" s="43">
        <v>2.7725726492297347</v>
      </c>
      <c r="L17" s="8" t="s">
        <v>30</v>
      </c>
      <c r="M17" s="28">
        <f>M7/'ตาราง 4 หน้า 1'!$B7*100</f>
        <v>0.49227313942458839</v>
      </c>
      <c r="N17" s="28">
        <f>N7/'ตาราง 4 หน้า 1'!$B7*100</f>
        <v>1.0124080181382298</v>
      </c>
      <c r="O17" s="28">
        <f>O7/'ตาราง 4 หน้า 1'!$B7*100</f>
        <v>1.6356305868243235</v>
      </c>
      <c r="P17" s="28">
        <f>P7/'ตาราง 4 หน้า 1'!$B7*100</f>
        <v>4.075838282333339</v>
      </c>
      <c r="Q17" s="28">
        <f>Q7/'ตาราง 4 หน้า 1'!$B7*100</f>
        <v>3.2391860708835076</v>
      </c>
      <c r="R17" s="28">
        <f>R7/'ตาราง 4 หน้า 1'!$B7*100</f>
        <v>1.8675764265208272</v>
      </c>
      <c r="S17" s="28">
        <f>S7/'ตาราง 4 หน้า 1'!$B7*100</f>
        <v>0.58104092394352203</v>
      </c>
      <c r="T17" s="28">
        <f>T7/'ตาราง 4 หน้า 1'!$B7*100</f>
        <v>2.169954699416317</v>
      </c>
      <c r="U17" s="28">
        <f>U7/'ตาราง 4 หน้า 1'!$B7*100</f>
        <v>0.6004749477610255</v>
      </c>
      <c r="V17" s="57" t="s">
        <v>70</v>
      </c>
      <c r="W17" s="28">
        <f>W7/'ตาราง 4 หน้า 1'!$B7*100</f>
        <v>0.22400046824827136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ht="23.25" customHeight="1" x14ac:dyDescent="0.55000000000000004">
      <c r="A18" s="1" t="s">
        <v>31</v>
      </c>
      <c r="B18" s="45">
        <v>100</v>
      </c>
      <c r="C18" s="45">
        <v>41.576768043364495</v>
      </c>
      <c r="D18" s="45">
        <v>1.6422224514799224</v>
      </c>
      <c r="E18" s="45">
        <v>0.14298600935932013</v>
      </c>
      <c r="F18" s="45">
        <v>12.190286475114972</v>
      </c>
      <c r="G18" s="45">
        <v>0.45497776261708456</v>
      </c>
      <c r="H18" s="45">
        <v>8.1793311818240308</v>
      </c>
      <c r="I18" s="45">
        <v>14.999466391224272</v>
      </c>
      <c r="J18" s="45">
        <v>4.2950917554825354</v>
      </c>
      <c r="K18" s="45">
        <v>4.2780191577323032</v>
      </c>
      <c r="L18" s="13" t="s">
        <v>31</v>
      </c>
      <c r="M18" s="29">
        <f>M8/'ตาราง 4 หน้า 1'!$B8*100</f>
        <v>0.46849752932610839</v>
      </c>
      <c r="N18" s="29">
        <f>N8/'ตาราง 4 หน้า 1'!$B8*100</f>
        <v>0.91108026117660179</v>
      </c>
      <c r="O18" s="29">
        <f>O8/'ตาราง 4 หน้า 1'!$B8*100</f>
        <v>1.8331417905839804</v>
      </c>
      <c r="P18" s="29">
        <f>P8/'ตาราง 4 หน้า 1'!$B8*100</f>
        <v>4.6233701124514264</v>
      </c>
      <c r="Q18" s="29">
        <f>Q8/'ตาราง 4 หน้า 1'!$B8*100</f>
        <v>2.0791644411957142</v>
      </c>
      <c r="R18" s="29">
        <f>R8/'ตาราง 4 หน้า 1'!$B8*100</f>
        <v>0.77821165326087893</v>
      </c>
      <c r="S18" s="29">
        <f>S8/'ตาราง 4 หน้า 1'!$B8*100</f>
        <v>0.54378562991916402</v>
      </c>
      <c r="T18" s="29">
        <f>T8/'ตาราง 4 หน้า 1'!$B8*100</f>
        <v>1.7099800305703117</v>
      </c>
      <c r="U18" s="29">
        <f>U8/'ตาราง 4 หน้า 1'!$B8*100</f>
        <v>0.20788518623206853</v>
      </c>
      <c r="V18" s="57" t="s">
        <v>70</v>
      </c>
      <c r="W18" s="29">
        <f>W8/'ตาราง 4 หน้า 1'!$B8*100</f>
        <v>0.19928231008409383</v>
      </c>
      <c r="X18" s="44"/>
      <c r="Y18" s="4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3.25" customHeight="1" x14ac:dyDescent="0.55000000000000004">
      <c r="A19" s="1" t="s">
        <v>32</v>
      </c>
      <c r="B19" s="45">
        <v>100</v>
      </c>
      <c r="C19" s="45">
        <v>38.45943645405351</v>
      </c>
      <c r="D19" s="45">
        <v>0.5233094548296674</v>
      </c>
      <c r="E19" s="45">
        <v>2.9185130805891586E-2</v>
      </c>
      <c r="F19" s="45">
        <v>14.841399014813955</v>
      </c>
      <c r="G19" s="45">
        <v>0.11543524438210247</v>
      </c>
      <c r="H19" s="45">
        <v>1.7406712681795395</v>
      </c>
      <c r="I19" s="45">
        <v>16.890014379539377</v>
      </c>
      <c r="J19" s="45">
        <v>9.2831431204911379</v>
      </c>
      <c r="K19" s="45">
        <v>1.0022563807228284</v>
      </c>
      <c r="L19" s="13" t="s">
        <v>32</v>
      </c>
      <c r="M19" s="29">
        <f>M9/'ตาราง 4 หน้า 1'!$B9*100</f>
        <v>0.52078739565483367</v>
      </c>
      <c r="N19" s="29">
        <f>N9/'ตาราง 4 หน้า 1'!$B9*100</f>
        <v>1.1339310508353191</v>
      </c>
      <c r="O19" s="29">
        <f>O9/'ตาราง 4 หน้า 1'!$B9*100</f>
        <v>1.3987540091466166</v>
      </c>
      <c r="P19" s="29">
        <f>P9/'ตาราง 4 หน้า 1'!$B9*100</f>
        <v>3.419179502649075</v>
      </c>
      <c r="Q19" s="29">
        <f>Q9/'ตาราง 4 หน้า 1'!$B9*100</f>
        <v>4.6304081734845761</v>
      </c>
      <c r="R19" s="29">
        <f>R9/'ตาราง 4 หน้า 1'!$B9*100</f>
        <v>3.1740592059855857</v>
      </c>
      <c r="S19" s="29">
        <f>S9/'ตาราง 4 หน้า 1'!$B9*100</f>
        <v>0.62572145992146133</v>
      </c>
      <c r="T19" s="29">
        <f>T9/'ตาราง 4 หน้า 1'!$B9*100</f>
        <v>2.7216055557057843</v>
      </c>
      <c r="U19" s="29">
        <f>U9/'ตาราง 4 หน้า 1'!$B9*100</f>
        <v>1.0713105526264051</v>
      </c>
      <c r="V19" s="57" t="s">
        <v>70</v>
      </c>
      <c r="W19" s="29">
        <f>W9/'ตาราง 4 หน้า 1'!$B9*100</f>
        <v>0.25364512916482079</v>
      </c>
      <c r="X19" s="44"/>
      <c r="Y19" s="4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s="8" customFormat="1" ht="23.25" customHeight="1" x14ac:dyDescent="0.55000000000000004">
      <c r="A20" s="18" t="s">
        <v>37</v>
      </c>
      <c r="B20" s="46">
        <v>100</v>
      </c>
      <c r="C20" s="46">
        <v>57.90087971565967</v>
      </c>
      <c r="D20" s="46">
        <v>0.47145076995933077</v>
      </c>
      <c r="E20" s="46">
        <v>3.3308306283080333E-2</v>
      </c>
      <c r="F20" s="46">
        <v>7.3583942004360834</v>
      </c>
      <c r="G20" s="46">
        <v>0.21588057334274527</v>
      </c>
      <c r="H20" s="46">
        <v>4.4589839688771402</v>
      </c>
      <c r="I20" s="46">
        <v>12.251253514467738</v>
      </c>
      <c r="J20" s="46">
        <v>3.9471853087213784</v>
      </c>
      <c r="K20" s="46">
        <v>1.1198049671273116</v>
      </c>
      <c r="L20" s="18" t="s">
        <v>71</v>
      </c>
      <c r="M20" s="28">
        <f>M10/'ตาราง 4 หน้า 1'!$B10*100</f>
        <v>0.10111328917906909</v>
      </c>
      <c r="N20" s="28">
        <f>N10/'ตาราง 4 หน้า 1'!$B10*100</f>
        <v>0.2785652460513085</v>
      </c>
      <c r="O20" s="28">
        <f>O10/'ตาราง 4 หน้า 1'!$B10*100</f>
        <v>0.46579733624387676</v>
      </c>
      <c r="P20" s="28">
        <f>P10/'ตาราง 4 หน้า 1'!$B10*100</f>
        <v>4.6100119768070318</v>
      </c>
      <c r="Q20" s="28">
        <f>Q10/'ตาราง 4 หน้า 1'!$B10*100</f>
        <v>3.3364868249322326</v>
      </c>
      <c r="R20" s="28">
        <f>R10/'ตาราง 4 หน้า 1'!$B10*100</f>
        <v>1.5951220946235145</v>
      </c>
      <c r="S20" s="28">
        <f>S10/'ตาราง 4 หน้า 1'!$B10*100</f>
        <v>0.47360832729173991</v>
      </c>
      <c r="T20" s="28">
        <f>T10/'ตาราง 4 หน้า 1'!$B10*100</f>
        <v>1.7375081269760357</v>
      </c>
      <c r="U20" s="28">
        <f>U10/'ตาราง 4 หน้า 1'!$B10*100</f>
        <v>0.21423149177863285</v>
      </c>
      <c r="V20" s="9" t="s">
        <v>35</v>
      </c>
      <c r="W20" s="9" t="s">
        <v>35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ht="23.25" customHeight="1" x14ac:dyDescent="0.55000000000000004">
      <c r="A21" s="1" t="s">
        <v>31</v>
      </c>
      <c r="B21" s="47">
        <v>100</v>
      </c>
      <c r="C21" s="47">
        <v>58.145194351078679</v>
      </c>
      <c r="D21" s="47">
        <v>0.71179490409396651</v>
      </c>
      <c r="E21" s="47">
        <v>5.0021060019086169E-2</v>
      </c>
      <c r="F21" s="47">
        <v>6.3670707903439956</v>
      </c>
      <c r="G21" s="47">
        <v>0.33544195954339406</v>
      </c>
      <c r="H21" s="47">
        <v>7.2165993439621294</v>
      </c>
      <c r="I21" s="47">
        <v>11.859475968240703</v>
      </c>
      <c r="J21" s="47">
        <v>2.4485294820584946</v>
      </c>
      <c r="K21" s="47">
        <v>1.8202014226338128</v>
      </c>
      <c r="L21" s="1" t="s">
        <v>31</v>
      </c>
      <c r="M21" s="29">
        <f>M11/'ตาราง 4 หน้า 1'!$B11*100</f>
        <v>7.9952963375209893E-2</v>
      </c>
      <c r="N21" s="29">
        <f>N11/'ตาราง 4 หน้า 1'!$B11*100</f>
        <v>0.33294770147121405</v>
      </c>
      <c r="O21" s="29">
        <f>O11/'ตาราง 4 หน้า 1'!$B11*100</f>
        <v>0.32024448326837252</v>
      </c>
      <c r="P21" s="29">
        <f>P11/'ตาราง 4 หน้า 1'!$B11*100</f>
        <v>5.7320958918851828</v>
      </c>
      <c r="Q21" s="29">
        <f>Q11/'ตาราง 4 หน้า 1'!$B11*100</f>
        <v>2.3000020786493427</v>
      </c>
      <c r="R21" s="29">
        <f>R11/'ตาราง 4 หน้า 1'!$B11*100</f>
        <v>0.68928685138973822</v>
      </c>
      <c r="S21" s="29">
        <f>S11/'ตาราง 4 หน้า 1'!$B11*100</f>
        <v>0.46362349407824577</v>
      </c>
      <c r="T21" s="29">
        <f>T11/'ตาราง 4 หน้า 1'!$B11*100</f>
        <v>1.5663866392273735</v>
      </c>
      <c r="U21" s="29">
        <f>U11/'ตาราง 4 หน้า 1'!$B11*100</f>
        <v>4.5678094673421578E-2</v>
      </c>
      <c r="V21" s="9" t="s">
        <v>35</v>
      </c>
      <c r="W21" s="9" t="s">
        <v>35</v>
      </c>
      <c r="X21" s="44"/>
      <c r="Y21" s="4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ht="23.25" customHeight="1" x14ac:dyDescent="0.55000000000000004">
      <c r="A22" s="1" t="s">
        <v>32</v>
      </c>
      <c r="B22" s="47">
        <v>100</v>
      </c>
      <c r="C22" s="47">
        <v>57.60124116957266</v>
      </c>
      <c r="D22" s="47">
        <v>0.1766818266697312</v>
      </c>
      <c r="E22" s="47">
        <v>1.281102734611206E-2</v>
      </c>
      <c r="F22" s="47">
        <v>8.5741981771097802</v>
      </c>
      <c r="G22" s="47">
        <v>6.9245068401057916E-2</v>
      </c>
      <c r="H22" s="47">
        <v>1.07691944277721</v>
      </c>
      <c r="I22" s="47">
        <v>12.731747260328181</v>
      </c>
      <c r="J22" s="47">
        <v>5.7852047634951589</v>
      </c>
      <c r="K22" s="47">
        <v>0.26080699816593678</v>
      </c>
      <c r="L22" s="1" t="s">
        <v>32</v>
      </c>
      <c r="M22" s="29">
        <f>M12/'ตาราง 4 หน้า 1'!$B12*100</f>
        <v>0.12741477231953208</v>
      </c>
      <c r="N22" s="29">
        <f>N12/'ตาราง 4 หน้า 1'!$B12*100</f>
        <v>0.21096991469290571</v>
      </c>
      <c r="O22" s="29">
        <f>O12/'ตาราง 4 หน้า 1'!$B12*100</f>
        <v>0.64671401702028153</v>
      </c>
      <c r="P22" s="29">
        <f>P12/'ตาราง 4 หน้า 1'!$B12*100</f>
        <v>3.2153039521590898</v>
      </c>
      <c r="Q22" s="29">
        <f>Q12/'ตาราง 4 หน้า 1'!$B12*100</f>
        <v>4.624798088775564</v>
      </c>
      <c r="R22" s="29">
        <f>R12/'ตาราง 4 หน้า 1'!$B12*100</f>
        <v>2.7210409769124255</v>
      </c>
      <c r="S22" s="29">
        <f>S12/'ตาราง 4 หน้า 1'!$B12*100</f>
        <v>0.48601909661822906</v>
      </c>
      <c r="T22" s="29">
        <f>T12/'ตาราง 4 หน้า 1'!$B12*100</f>
        <v>1.9502056518965423</v>
      </c>
      <c r="U22" s="29">
        <f>U12/'ตาราง 4 หน้า 1'!$B12*100</f>
        <v>0.42373697734265742</v>
      </c>
      <c r="V22" s="9" t="s">
        <v>35</v>
      </c>
      <c r="W22" s="9" t="s">
        <v>35</v>
      </c>
      <c r="X22" s="44"/>
      <c r="Y22" s="4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s="8" customFormat="1" ht="23.25" customHeight="1" x14ac:dyDescent="0.55000000000000004">
      <c r="A23" s="19" t="s">
        <v>38</v>
      </c>
      <c r="B23" s="46">
        <v>100</v>
      </c>
      <c r="C23" s="46">
        <v>65.256167886189914</v>
      </c>
      <c r="D23" s="46">
        <v>0.77115578162826748</v>
      </c>
      <c r="E23" s="46">
        <v>1.9720915050458341E-2</v>
      </c>
      <c r="F23" s="46">
        <v>3.4348393765470719</v>
      </c>
      <c r="G23" s="46">
        <v>0.14569676032967929</v>
      </c>
      <c r="H23" s="46">
        <v>3.5842763104208037</v>
      </c>
      <c r="I23" s="46">
        <v>10.929127111497973</v>
      </c>
      <c r="J23" s="46">
        <v>2.475314854609254</v>
      </c>
      <c r="K23" s="46">
        <v>0.65946059897179232</v>
      </c>
      <c r="L23" s="19" t="s">
        <v>72</v>
      </c>
      <c r="M23" s="28">
        <f>M13/'ตาราง 4 หน้า 1'!$B13*100</f>
        <v>4.8159034404257089E-2</v>
      </c>
      <c r="N23" s="28">
        <f>N13/'ตาราง 4 หน้า 1'!$B13*100</f>
        <v>0.17832084941942916</v>
      </c>
      <c r="O23" s="57" t="s">
        <v>70</v>
      </c>
      <c r="P23" s="28">
        <f>P13/'ตาราง 4 หน้า 1'!$B13*100</f>
        <v>5.7692996049279799</v>
      </c>
      <c r="Q23" s="28">
        <f>Q13/'ตาราง 4 หน้า 1'!$B13*100</f>
        <v>3.072956852838558</v>
      </c>
      <c r="R23" s="28">
        <f>R13/'ตาราง 4 หน้า 1'!$B13*100</f>
        <v>2.3843085364450669</v>
      </c>
      <c r="S23" s="28">
        <f>S13/'ตาราง 4 หน้า 1'!$B13*100</f>
        <v>0.11670397275249911</v>
      </c>
      <c r="T23" s="28">
        <f>T13/'ตาราง 4 หน้า 1'!$B13*100</f>
        <v>0.93538726304652819</v>
      </c>
      <c r="U23" s="28">
        <f>U13/'ตาราง 4 หน้า 1'!$B13*100</f>
        <v>0.10546584999592205</v>
      </c>
      <c r="V23" s="9" t="s">
        <v>35</v>
      </c>
      <c r="W23" s="9" t="s">
        <v>35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ht="23.25" customHeight="1" x14ac:dyDescent="0.55000000000000004">
      <c r="A24" s="1" t="s">
        <v>31</v>
      </c>
      <c r="B24" s="47">
        <v>100</v>
      </c>
      <c r="C24" s="47">
        <v>65.083085898838362</v>
      </c>
      <c r="D24" s="47">
        <v>0.7856619753699261</v>
      </c>
      <c r="E24" s="47">
        <v>3.5544769556517718E-2</v>
      </c>
      <c r="F24" s="47">
        <v>2.3526960401288193</v>
      </c>
      <c r="G24" s="47">
        <v>0.17741742735537722</v>
      </c>
      <c r="H24" s="47">
        <v>6.144342406442183</v>
      </c>
      <c r="I24" s="47">
        <v>10.91714698068632</v>
      </c>
      <c r="J24" s="47">
        <v>1.8161538720817285</v>
      </c>
      <c r="K24" s="47">
        <v>1.0476514406356385</v>
      </c>
      <c r="L24" s="1" t="s">
        <v>31</v>
      </c>
      <c r="M24" s="65" t="s">
        <v>35</v>
      </c>
      <c r="N24" s="29">
        <f>N14/'ตาราง 4 หน้า 1'!$B14*100</f>
        <v>0.20422510444978581</v>
      </c>
      <c r="O24" s="21" t="s">
        <v>35</v>
      </c>
      <c r="P24" s="29">
        <f>P14/'ตาราง 4 หน้า 1'!$B14*100</f>
        <v>6.6766300932727214</v>
      </c>
      <c r="Q24" s="29">
        <f>Q14/'ตาราง 4 หน้า 1'!$B14*100</f>
        <v>1.9436224174116798</v>
      </c>
      <c r="R24" s="29">
        <f>R14/'ตาราง 4 หน้า 1'!$B14*100</f>
        <v>0.72946244767205826</v>
      </c>
      <c r="S24" s="29">
        <f>S14/'ตาราง 4 หน้า 1'!$B14*100</f>
        <v>0.20173000891306009</v>
      </c>
      <c r="T24" s="29">
        <f>T14/'ตาราง 4 หน้า 1'!$B14*100</f>
        <v>0.77918895625987905</v>
      </c>
      <c r="U24" s="9" t="s">
        <v>35</v>
      </c>
      <c r="V24" s="9" t="s">
        <v>35</v>
      </c>
      <c r="W24" s="9" t="s">
        <v>35</v>
      </c>
      <c r="X24" s="44"/>
      <c r="Y24" s="4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23.25" customHeight="1" x14ac:dyDescent="0.55000000000000004">
      <c r="A25" s="30" t="s">
        <v>32</v>
      </c>
      <c r="B25" s="48">
        <v>100</v>
      </c>
      <c r="C25" s="48">
        <v>65.472257970892727</v>
      </c>
      <c r="D25" s="48">
        <v>0.75307703764239542</v>
      </c>
      <c r="E25" s="48">
        <v>0</v>
      </c>
      <c r="F25" s="48">
        <v>4.7834903516778109</v>
      </c>
      <c r="G25" s="47">
        <v>0.1057821193848598</v>
      </c>
      <c r="H25" s="48">
        <v>0.39372333965989337</v>
      </c>
      <c r="I25" s="48">
        <v>10.944057679896432</v>
      </c>
      <c r="J25" s="48">
        <v>3.2968124066768758</v>
      </c>
      <c r="K25" s="48">
        <v>0.17566705746222203</v>
      </c>
      <c r="L25" s="30" t="s">
        <v>32</v>
      </c>
      <c r="M25" s="31">
        <f>M15/'ตาราง 4 หน้า 1'!$B15*100</f>
        <v>0.11426055233878422</v>
      </c>
      <c r="N25" s="31">
        <f>N15/'ตาราง 4 หน้า 1'!$B15*100</f>
        <v>0.14275948382446391</v>
      </c>
      <c r="O25" s="56" t="s">
        <v>35</v>
      </c>
      <c r="P25" s="31">
        <f>P15/'ตาราง 4 หน้า 1'!$B15*100</f>
        <v>4.5239270046966968</v>
      </c>
      <c r="Q25" s="31">
        <f>Q15/'ตาราง 4 หน้า 1'!$B15*100</f>
        <v>4.62304430220592</v>
      </c>
      <c r="R25" s="31">
        <f>R15/'ตาราง 4 หน้า 1'!$B15*100</f>
        <v>4.6556961930844443</v>
      </c>
      <c r="S25" s="58" t="s">
        <v>35</v>
      </c>
      <c r="T25" s="31">
        <f>T15/'ตาราง 4 หน้า 1'!$B15*100</f>
        <v>1.1497799112085245</v>
      </c>
      <c r="U25" s="31">
        <f>U15/'ตาราง 4 หน้า 1'!$B15*100</f>
        <v>0.25022483159147785</v>
      </c>
      <c r="V25" s="55" t="s">
        <v>35</v>
      </c>
      <c r="W25" s="55" t="s">
        <v>35</v>
      </c>
      <c r="X25" s="44"/>
      <c r="Y25" s="4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50.25" customHeight="1" x14ac:dyDescent="0.55000000000000004">
      <c r="B26" s="49"/>
      <c r="C26" s="50"/>
      <c r="D26" s="50"/>
      <c r="E26" s="49"/>
      <c r="F26" s="51"/>
      <c r="G26" s="52"/>
      <c r="H26" s="34"/>
      <c r="I26" s="34"/>
      <c r="J26" s="34"/>
      <c r="K26" s="34"/>
      <c r="M26" s="49"/>
      <c r="N26" s="50"/>
      <c r="O26" s="50"/>
      <c r="P26" s="50"/>
      <c r="Q26" s="53"/>
      <c r="R26" s="34"/>
      <c r="S26" s="34"/>
      <c r="T26" s="34"/>
      <c r="U26" s="34"/>
      <c r="V26" s="5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2019-08-30T07:42:10Z</dcterms:created>
  <dcterms:modified xsi:type="dcterms:W3CDTF">2020-04-23T06:54:08Z</dcterms:modified>
</cp:coreProperties>
</file>