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M25" i="2" l="1"/>
  <c r="M24" i="2"/>
  <c r="M23" i="2"/>
  <c r="Q23" i="2"/>
  <c r="R23" i="2"/>
  <c r="S23" i="2"/>
  <c r="T23" i="2"/>
  <c r="U23" i="2"/>
  <c r="Q24" i="2"/>
  <c r="R24" i="2"/>
  <c r="S24" i="2"/>
  <c r="T24" i="2"/>
  <c r="Q25" i="2"/>
  <c r="R25" i="2"/>
  <c r="S25" i="2"/>
  <c r="T25" i="2"/>
  <c r="U25" i="2"/>
  <c r="E23" i="1"/>
  <c r="F23" i="1"/>
  <c r="G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G25" i="1"/>
  <c r="H25" i="1"/>
  <c r="I25" i="1"/>
  <c r="K25" i="1"/>
  <c r="M25" i="1"/>
  <c r="C25" i="1"/>
  <c r="M17" i="2"/>
  <c r="P23" i="2" l="1"/>
  <c r="P24" i="2"/>
  <c r="O25" i="2"/>
  <c r="P25" i="2"/>
  <c r="N23" i="2"/>
  <c r="N24" i="2"/>
  <c r="N25" i="2"/>
  <c r="N18" i="2"/>
  <c r="O18" i="2"/>
  <c r="P18" i="2"/>
  <c r="Q18" i="2"/>
  <c r="R18" i="2"/>
  <c r="S18" i="2"/>
  <c r="T18" i="2"/>
  <c r="U18" i="2"/>
  <c r="W18" i="2"/>
  <c r="N19" i="2"/>
  <c r="O19" i="2"/>
  <c r="P19" i="2"/>
  <c r="Q19" i="2"/>
  <c r="R19" i="2"/>
  <c r="S19" i="2"/>
  <c r="T19" i="2"/>
  <c r="U19" i="2"/>
  <c r="W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W17" i="2"/>
  <c r="C24" i="1" l="1"/>
  <c r="C23" i="1"/>
  <c r="M22" i="1"/>
  <c r="L22" i="1"/>
  <c r="K22" i="1"/>
  <c r="J22" i="1"/>
  <c r="I22" i="1"/>
  <c r="H22" i="1"/>
  <c r="G22" i="1"/>
  <c r="F22" i="1"/>
  <c r="E22" i="1"/>
  <c r="D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<sst xmlns="http://schemas.openxmlformats.org/spreadsheetml/2006/main" count="183" uniqueCount="75">
  <si>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</si>
  <si>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</si>
  <si>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</si>
  <si>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</si>
  <si>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</si>
  <si>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</si>
  <si>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</si>
  <si>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</si>
  <si>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</si>
  <si>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</si>
  <si>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</si>
  <si>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</si>
  <si>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</si>
  <si>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</si>
  <si>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</si>
  <si>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</si>
  <si>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</si>
  <si>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</si>
  <si>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</si>
  <si>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</si>
  <si>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</si>
  <si>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</si>
  <si>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</si>
  <si>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</si>
  <si>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</si>
  <si>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</si>
  <si>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</si>
  <si>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</si>
  <si>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</si>
  <si>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</si>
  <si>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</si>
  <si>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</si>
  <si>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</si>
  <si>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</si>
  <si>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</si>
  <si>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</si>
  <si>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</si>
  <si>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</si>
  <si>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</si>
  <si>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</si>
  <si>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</si>
  <si>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</si>
  <si>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</si>
  <si>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</si>
  <si>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</si>
  <si>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</si>
  <si>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</si>
  <si>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</si>
  <si>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</si>
  <si>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</si>
  <si>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</si>
  <si>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</si>
  <si>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</si>
  <si>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</si>
  <si>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</si>
  <si>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</si>
  <si>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</si>
  <si>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</si>
  <si>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</si>
  <si>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</si>
  <si>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</si>
  <si>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</si>
  <si>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</si>
  <si>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</si>
  <si>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</si>
  <si>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</si>
  <si>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</si>
  <si>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</si>
  <si>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</si>
  <si>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</si>
  <si>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</si>
  <si>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</si>
  <si>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</si>
  <si>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MA.0159 (ธ.ค.58-ก.พ.59)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</si>
  <si>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MA.0159 (ธ.ค.58- ก.พ.59)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</si>
</sst>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187" fontId="8" fillId="0" borderId="0" xfId="1" applyNumberFormat="1" applyFont="1" applyAlignment="1">
      <alignment horizontal="right"/>
    </xf>
    <xf numFmtId="3" fontId="7" fillId="0" borderId="2" xfId="0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zoomScaleNormal="100" workbookViewId="0">
      <selection activeCell="A2" sqref="A2"/>
    </sheetView>
  </sheetViews>
  <sheetFormatPr defaultRowHeight="23.25" customHeight="1" x14ac:dyDescent="0.55000000000000004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55000000000000004"/>
    <row r="2" spans="1:16" s="3" customFormat="1" ht="26.1" customHeight="1" x14ac:dyDescent="0.45">
      <c r="A2" s="2" t="s">
        <v>73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55000000000000004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55000000000000004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55000000000000004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55000000000000004">
      <c r="A7" s="8" t="s">
        <v>30</v>
      </c>
      <c r="B7" s="58">
        <v>38130151.479999997</v>
      </c>
      <c r="C7" s="58">
        <v>11963425.82</v>
      </c>
      <c r="D7" s="58">
        <v>69250.240000000005</v>
      </c>
      <c r="E7" s="58">
        <v>6411992.0199999996</v>
      </c>
      <c r="F7" s="58">
        <v>104955.38</v>
      </c>
      <c r="G7" s="58">
        <v>88757.34</v>
      </c>
      <c r="H7" s="58">
        <v>2394198.81</v>
      </c>
      <c r="I7" s="58">
        <v>6279405.4500000002</v>
      </c>
      <c r="J7" s="58">
        <v>1264189</v>
      </c>
      <c r="K7" s="58">
        <v>2735758.59</v>
      </c>
      <c r="L7" s="58">
        <v>256696.65</v>
      </c>
      <c r="M7" s="58">
        <v>529553.56999999995</v>
      </c>
      <c r="N7" s="10"/>
      <c r="O7" s="11"/>
      <c r="P7" s="10"/>
    </row>
    <row r="8" spans="1:16" s="15" customFormat="1" ht="23.25" customHeight="1" x14ac:dyDescent="0.55000000000000004">
      <c r="A8" s="13" t="s">
        <v>31</v>
      </c>
      <c r="B8" s="58">
        <v>20709641.649999999</v>
      </c>
      <c r="C8" s="58">
        <v>6951054.1200000001</v>
      </c>
      <c r="D8" s="58">
        <v>57127.3</v>
      </c>
      <c r="E8" s="58">
        <v>3231089.88</v>
      </c>
      <c r="F8" s="58">
        <v>72240.06</v>
      </c>
      <c r="G8" s="58">
        <v>62872.94</v>
      </c>
      <c r="H8" s="58">
        <v>2038841.85</v>
      </c>
      <c r="I8" s="58">
        <v>3114415.55</v>
      </c>
      <c r="J8" s="58">
        <v>1054589.71</v>
      </c>
      <c r="K8" s="58">
        <v>933946.23</v>
      </c>
      <c r="L8" s="58">
        <v>157699.73000000001</v>
      </c>
      <c r="M8" s="58">
        <v>224930.07</v>
      </c>
      <c r="N8" s="10"/>
      <c r="O8" s="14"/>
      <c r="P8" s="10"/>
    </row>
    <row r="9" spans="1:16" s="17" customFormat="1" ht="23.25" customHeight="1" x14ac:dyDescent="0.55000000000000004">
      <c r="A9" s="13" t="s">
        <v>32</v>
      </c>
      <c r="B9" s="58">
        <v>17420509.829999998</v>
      </c>
      <c r="C9" s="58">
        <v>5012371.7</v>
      </c>
      <c r="D9" s="58">
        <v>12122.94</v>
      </c>
      <c r="E9" s="58">
        <v>3180902.14</v>
      </c>
      <c r="F9" s="58">
        <v>32715.33</v>
      </c>
      <c r="G9" s="58">
        <v>25884.400000000001</v>
      </c>
      <c r="H9" s="58">
        <v>355356.96</v>
      </c>
      <c r="I9" s="58">
        <v>3164989.9</v>
      </c>
      <c r="J9" s="58">
        <v>209599.29</v>
      </c>
      <c r="K9" s="58">
        <v>1801812.37</v>
      </c>
      <c r="L9" s="58">
        <v>98996.92</v>
      </c>
      <c r="M9" s="58">
        <v>304623.51</v>
      </c>
      <c r="N9" s="10"/>
      <c r="O9" s="16"/>
      <c r="P9" s="10"/>
    </row>
    <row r="10" spans="1:16" s="15" customFormat="1" ht="23.25" customHeight="1" x14ac:dyDescent="0.55000000000000004">
      <c r="A10" s="18" t="s">
        <v>33</v>
      </c>
      <c r="B10" s="58">
        <v>9693273.0199999996</v>
      </c>
      <c r="C10" s="58">
        <v>4970270.22</v>
      </c>
      <c r="D10" s="58">
        <v>3826.35</v>
      </c>
      <c r="E10" s="58">
        <v>775531.46</v>
      </c>
      <c r="F10" s="58">
        <v>13739.53</v>
      </c>
      <c r="G10" s="58">
        <v>24996.89</v>
      </c>
      <c r="H10" s="58">
        <v>648272.34</v>
      </c>
      <c r="I10" s="58">
        <v>1307652.48</v>
      </c>
      <c r="J10" s="58">
        <v>133045.73000000001</v>
      </c>
      <c r="K10" s="58">
        <v>461094.74</v>
      </c>
      <c r="L10" s="58">
        <v>22503.94</v>
      </c>
      <c r="M10" s="58">
        <v>57449.56</v>
      </c>
      <c r="N10" s="10"/>
      <c r="O10" s="14"/>
      <c r="P10" s="10"/>
    </row>
    <row r="11" spans="1:16" s="17" customFormat="1" ht="23.25" customHeight="1" x14ac:dyDescent="0.55000000000000004">
      <c r="A11" s="1" t="s">
        <v>31</v>
      </c>
      <c r="B11" s="59">
        <v>5327144.17</v>
      </c>
      <c r="C11" s="59">
        <v>2793634.04</v>
      </c>
      <c r="D11" s="59">
        <v>3516.3</v>
      </c>
      <c r="E11" s="59">
        <v>340190.57</v>
      </c>
      <c r="F11" s="59">
        <v>10592.85</v>
      </c>
      <c r="G11" s="59">
        <v>19156.759999999998</v>
      </c>
      <c r="H11" s="59">
        <v>564478.80000000005</v>
      </c>
      <c r="I11" s="59">
        <v>634430.62</v>
      </c>
      <c r="J11" s="59">
        <v>125505.61</v>
      </c>
      <c r="K11" s="59">
        <v>141946.12</v>
      </c>
      <c r="L11" s="59">
        <v>11297.46</v>
      </c>
      <c r="M11" s="59">
        <v>27823.72</v>
      </c>
      <c r="N11" s="10"/>
      <c r="O11" s="16"/>
      <c r="P11" s="10"/>
    </row>
    <row r="12" spans="1:16" s="17" customFormat="1" ht="23.25" customHeight="1" x14ac:dyDescent="0.55000000000000004">
      <c r="A12" s="1" t="s">
        <v>32</v>
      </c>
      <c r="B12" s="59">
        <v>4366128.8600000003</v>
      </c>
      <c r="C12" s="59">
        <v>2176636.1800000002</v>
      </c>
      <c r="D12" s="59">
        <v>310.05</v>
      </c>
      <c r="E12" s="59">
        <v>435340.9</v>
      </c>
      <c r="F12" s="59">
        <v>3146.68</v>
      </c>
      <c r="G12" s="59">
        <v>5840.13</v>
      </c>
      <c r="H12" s="59">
        <v>83793.539999999994</v>
      </c>
      <c r="I12" s="59">
        <v>673221.86</v>
      </c>
      <c r="J12" s="59">
        <v>7540.12</v>
      </c>
      <c r="K12" s="59">
        <v>319148.61</v>
      </c>
      <c r="L12" s="59">
        <v>11206.48</v>
      </c>
      <c r="M12" s="59">
        <v>29625.85</v>
      </c>
      <c r="N12" s="10"/>
      <c r="O12" s="16"/>
      <c r="P12" s="10"/>
    </row>
    <row r="13" spans="1:16" s="15" customFormat="1" ht="23.25" customHeight="1" x14ac:dyDescent="0.55000000000000004">
      <c r="A13" s="19" t="s">
        <v>34</v>
      </c>
      <c r="B13" s="60">
        <v>425825.09</v>
      </c>
      <c r="C13" s="60">
        <v>231214.38</v>
      </c>
      <c r="D13" s="60">
        <v>211.34</v>
      </c>
      <c r="E13" s="60">
        <v>38445.25</v>
      </c>
      <c r="F13" s="60">
        <v>851.7</v>
      </c>
      <c r="G13" s="60">
        <v>1486.53</v>
      </c>
      <c r="H13" s="60">
        <v>23448.63</v>
      </c>
      <c r="I13" s="60">
        <v>53817.61</v>
      </c>
      <c r="J13" s="60">
        <v>4246.54</v>
      </c>
      <c r="K13" s="60">
        <v>10144.32</v>
      </c>
      <c r="L13" s="60">
        <v>433.62</v>
      </c>
      <c r="M13" s="60">
        <v>1557.47</v>
      </c>
      <c r="N13" s="10"/>
      <c r="O13" s="14"/>
      <c r="P13" s="10"/>
    </row>
    <row r="14" spans="1:16" s="17" customFormat="1" ht="23.25" customHeight="1" x14ac:dyDescent="0.55000000000000004">
      <c r="A14" s="1" t="s">
        <v>31</v>
      </c>
      <c r="B14" s="61">
        <v>237342.06</v>
      </c>
      <c r="C14" s="61">
        <v>137329.35</v>
      </c>
      <c r="D14" s="61">
        <v>211.34</v>
      </c>
      <c r="E14" s="61">
        <v>17360.87</v>
      </c>
      <c r="F14" s="61">
        <v>851.7</v>
      </c>
      <c r="G14" s="61">
        <v>1205.8499999999999</v>
      </c>
      <c r="H14" s="61">
        <v>20265.04</v>
      </c>
      <c r="I14" s="61">
        <v>25372.02</v>
      </c>
      <c r="J14" s="61">
        <v>4029.24</v>
      </c>
      <c r="K14" s="61">
        <v>2256.0500000000002</v>
      </c>
      <c r="L14" s="61">
        <v>433.62</v>
      </c>
      <c r="M14" s="61">
        <v>792.21</v>
      </c>
      <c r="N14" s="10"/>
      <c r="O14" s="16"/>
      <c r="P14" s="10"/>
    </row>
    <row r="15" spans="1:16" s="17" customFormat="1" ht="23.25" customHeight="1" x14ac:dyDescent="0.55000000000000004">
      <c r="A15" s="13" t="s">
        <v>32</v>
      </c>
      <c r="B15" s="61">
        <v>188483.03</v>
      </c>
      <c r="C15" s="61">
        <v>93885.04</v>
      </c>
      <c r="D15" s="61" t="s">
        <v>35</v>
      </c>
      <c r="E15" s="61">
        <v>21084.37</v>
      </c>
      <c r="F15" s="61" t="s">
        <v>35</v>
      </c>
      <c r="G15" s="61">
        <v>280.68</v>
      </c>
      <c r="H15" s="61">
        <v>3183.59</v>
      </c>
      <c r="I15" s="61">
        <v>28445.59</v>
      </c>
      <c r="J15" s="61">
        <v>217.3</v>
      </c>
      <c r="K15" s="61">
        <v>7888.27</v>
      </c>
      <c r="L15" s="61" t="s">
        <v>35</v>
      </c>
      <c r="M15" s="61">
        <v>765.26</v>
      </c>
      <c r="N15" s="10"/>
      <c r="O15" s="16"/>
      <c r="P15" s="10"/>
    </row>
    <row r="16" spans="1:16" s="17" customFormat="1" ht="23.25" customHeight="1" x14ac:dyDescent="0.55000000000000004">
      <c r="A16" s="22"/>
      <c r="B16" s="63" t="s">
        <v>36</v>
      </c>
      <c r="C16" s="63"/>
      <c r="D16" s="63"/>
      <c r="E16" s="63"/>
      <c r="F16" s="63"/>
      <c r="G16" s="63"/>
      <c r="H16" s="63"/>
      <c r="I16" s="63"/>
      <c r="J16" s="63"/>
      <c r="K16" s="63"/>
      <c r="L16" s="22"/>
      <c r="M16" s="23"/>
    </row>
    <row r="17" spans="1:26" s="15" customFormat="1" ht="23.25" customHeight="1" x14ac:dyDescent="0.55000000000000004">
      <c r="A17" s="19" t="s">
        <v>30</v>
      </c>
      <c r="B17" s="24">
        <v>100</v>
      </c>
      <c r="C17" s="24">
        <f>C7/$B7*100</f>
        <v>31.375238113793092</v>
      </c>
      <c r="D17" s="24">
        <f t="shared" ref="D17:M17" si="0">D7/$B7*100</f>
        <v>0.181615433750173</v>
      </c>
      <c r="E17" s="24">
        <f t="shared" si="0"/>
        <v>16.816067524313961</v>
      </c>
      <c r="F17" s="24">
        <f t="shared" si="0"/>
        <v>0.27525560724575443</v>
      </c>
      <c r="G17" s="24">
        <f t="shared" si="0"/>
        <v>0.23277468500631304</v>
      </c>
      <c r="H17" s="24">
        <f>H7/$B7*100</f>
        <v>6.279017305388372</v>
      </c>
      <c r="I17" s="24">
        <f t="shared" si="0"/>
        <v>16.468346456199288</v>
      </c>
      <c r="J17" s="24">
        <f t="shared" si="0"/>
        <v>3.3154575865325149</v>
      </c>
      <c r="K17" s="24">
        <f t="shared" si="0"/>
        <v>7.1747907726906313</v>
      </c>
      <c r="L17" s="24">
        <f t="shared" si="0"/>
        <v>0.6732117236267533</v>
      </c>
      <c r="M17" s="24">
        <f t="shared" si="0"/>
        <v>1.3888053140249419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s="17" customFormat="1" ht="23.25" customHeight="1" x14ac:dyDescent="0.55000000000000004">
      <c r="A18" s="1" t="s">
        <v>31</v>
      </c>
      <c r="B18" s="26">
        <v>100</v>
      </c>
      <c r="C18" s="26">
        <f t="shared" ref="C18:M24" si="1">C8/$B8*100</f>
        <v>33.564337990367889</v>
      </c>
      <c r="D18" s="26">
        <f t="shared" si="1"/>
        <v>0.27584880977406967</v>
      </c>
      <c r="E18" s="26">
        <f t="shared" si="1"/>
        <v>15.60186281639499</v>
      </c>
      <c r="F18" s="26">
        <f t="shared" si="1"/>
        <v>0.34882332210707279</v>
      </c>
      <c r="G18" s="26">
        <f t="shared" si="1"/>
        <v>0.30359260224089879</v>
      </c>
      <c r="H18" s="26">
        <f t="shared" si="1"/>
        <v>9.8448919805427924</v>
      </c>
      <c r="I18" s="26">
        <f t="shared" si="1"/>
        <v>15.038481122149209</v>
      </c>
      <c r="J18" s="26">
        <f t="shared" si="1"/>
        <v>5.0922644042949914</v>
      </c>
      <c r="K18" s="26">
        <f t="shared" si="1"/>
        <v>4.5097169993764714</v>
      </c>
      <c r="L18" s="26">
        <f t="shared" si="1"/>
        <v>0.76147976225363623</v>
      </c>
      <c r="M18" s="26">
        <f t="shared" si="1"/>
        <v>1.0861128058196026</v>
      </c>
      <c r="N18" s="25"/>
      <c r="O18" s="25"/>
      <c r="P18" s="25"/>
      <c r="Q18" s="25"/>
      <c r="R18" s="27"/>
      <c r="S18" s="27"/>
      <c r="T18" s="27"/>
      <c r="U18" s="27"/>
      <c r="V18" s="27"/>
      <c r="W18" s="27"/>
      <c r="X18" s="27"/>
      <c r="Y18" s="27"/>
      <c r="Z18" s="27"/>
    </row>
    <row r="19" spans="1:26" s="17" customFormat="1" ht="23.25" customHeight="1" x14ac:dyDescent="0.55000000000000004">
      <c r="A19" s="1" t="s">
        <v>32</v>
      </c>
      <c r="B19" s="26">
        <v>100</v>
      </c>
      <c r="C19" s="26">
        <f t="shared" si="1"/>
        <v>28.772818642587346</v>
      </c>
      <c r="D19" s="26">
        <f t="shared" si="1"/>
        <v>6.9590041383995493E-2</v>
      </c>
      <c r="E19" s="26">
        <f t="shared" si="1"/>
        <v>18.259523808666859</v>
      </c>
      <c r="F19" s="26">
        <f t="shared" si="1"/>
        <v>0.1877977758358178</v>
      </c>
      <c r="G19" s="26">
        <f t="shared" si="1"/>
        <v>0.14858577764138839</v>
      </c>
      <c r="H19" s="26">
        <f t="shared" si="1"/>
        <v>2.0398769236250307</v>
      </c>
      <c r="I19" s="26">
        <f t="shared" si="1"/>
        <v>18.168181820658003</v>
      </c>
      <c r="J19" s="26">
        <f t="shared" si="1"/>
        <v>1.2031754067211478</v>
      </c>
      <c r="K19" s="26">
        <f t="shared" si="1"/>
        <v>10.343051882999916</v>
      </c>
      <c r="L19" s="26">
        <f t="shared" si="1"/>
        <v>0.56827797214933751</v>
      </c>
      <c r="M19" s="26">
        <f t="shared" si="1"/>
        <v>1.7486486501985463</v>
      </c>
      <c r="N19" s="25"/>
      <c r="O19" s="25"/>
      <c r="P19" s="25"/>
      <c r="Q19" s="25"/>
      <c r="R19" s="27"/>
      <c r="S19" s="27"/>
      <c r="T19" s="27"/>
      <c r="U19" s="27"/>
      <c r="V19" s="27"/>
      <c r="W19" s="27"/>
      <c r="X19" s="27"/>
      <c r="Y19" s="27"/>
      <c r="Z19" s="27"/>
    </row>
    <row r="20" spans="1:26" s="15" customFormat="1" ht="23.25" customHeight="1" x14ac:dyDescent="0.55000000000000004">
      <c r="A20" s="18" t="s">
        <v>37</v>
      </c>
      <c r="B20" s="24">
        <v>100</v>
      </c>
      <c r="C20" s="24">
        <f t="shared" si="1"/>
        <v>51.275458864564207</v>
      </c>
      <c r="D20" s="24">
        <f t="shared" si="1"/>
        <v>3.9474282753669925E-2</v>
      </c>
      <c r="E20" s="24">
        <f t="shared" si="1"/>
        <v>8.0007182135472341</v>
      </c>
      <c r="F20" s="24">
        <f t="shared" si="1"/>
        <v>0.14174293834137772</v>
      </c>
      <c r="G20" s="24">
        <f t="shared" si="1"/>
        <v>0.25787873660861771</v>
      </c>
      <c r="H20" s="24">
        <f t="shared" si="1"/>
        <v>6.6878580502419407</v>
      </c>
      <c r="I20" s="24">
        <f t="shared" si="1"/>
        <v>13.490308973057278</v>
      </c>
      <c r="J20" s="24">
        <f t="shared" si="1"/>
        <v>1.372557336675533</v>
      </c>
      <c r="K20" s="24">
        <f t="shared" si="1"/>
        <v>4.7568529128255177</v>
      </c>
      <c r="L20" s="24">
        <f t="shared" si="1"/>
        <v>0.23216038538858777</v>
      </c>
      <c r="M20" s="24">
        <f t="shared" si="1"/>
        <v>0.59267452677196952</v>
      </c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s="17" customFormat="1" ht="23.25" customHeight="1" x14ac:dyDescent="0.55000000000000004">
      <c r="A21" s="1" t="s">
        <v>31</v>
      </c>
      <c r="B21" s="26">
        <v>100</v>
      </c>
      <c r="C21" s="26">
        <f t="shared" si="1"/>
        <v>52.441494933297442</v>
      </c>
      <c r="D21" s="26">
        <f t="shared" si="1"/>
        <v>6.6007224279796425E-2</v>
      </c>
      <c r="E21" s="26">
        <f t="shared" si="1"/>
        <v>6.3859839182839311</v>
      </c>
      <c r="F21" s="26">
        <f t="shared" si="1"/>
        <v>0.19884669274869651</v>
      </c>
      <c r="G21" s="26">
        <f t="shared" si="1"/>
        <v>0.35960656195268687</v>
      </c>
      <c r="H21" s="26">
        <f t="shared" si="1"/>
        <v>10.596274138381355</v>
      </c>
      <c r="I21" s="26">
        <f t="shared" si="1"/>
        <v>11.909394597818816</v>
      </c>
      <c r="J21" s="26">
        <f t="shared" si="1"/>
        <v>2.3559642088680324</v>
      </c>
      <c r="K21" s="26">
        <f t="shared" si="1"/>
        <v>2.6645819123757639</v>
      </c>
      <c r="L21" s="26">
        <f t="shared" si="1"/>
        <v>0.21207347951313285</v>
      </c>
      <c r="M21" s="26">
        <f t="shared" si="1"/>
        <v>0.52230086350375615</v>
      </c>
      <c r="N21" s="25"/>
      <c r="O21" s="25"/>
      <c r="P21" s="25"/>
      <c r="Q21" s="25"/>
      <c r="R21" s="27"/>
      <c r="S21" s="27"/>
      <c r="T21" s="27"/>
      <c r="U21" s="27"/>
      <c r="V21" s="27"/>
      <c r="W21" s="27"/>
      <c r="X21" s="27"/>
      <c r="Y21" s="27"/>
      <c r="Z21" s="27"/>
    </row>
    <row r="22" spans="1:26" s="17" customFormat="1" ht="23.25" customHeight="1" x14ac:dyDescent="0.55000000000000004">
      <c r="A22" s="1" t="s">
        <v>32</v>
      </c>
      <c r="B22" s="26">
        <v>100</v>
      </c>
      <c r="C22" s="26">
        <f t="shared" si="1"/>
        <v>49.85277003482669</v>
      </c>
      <c r="D22" s="26">
        <f t="shared" si="1"/>
        <v>7.1012562831230773E-3</v>
      </c>
      <c r="E22" s="26">
        <f t="shared" si="1"/>
        <v>9.9708669615399295</v>
      </c>
      <c r="F22" s="26">
        <f t="shared" si="1"/>
        <v>7.2070250349871703E-2</v>
      </c>
      <c r="G22" s="26">
        <f t="shared" si="1"/>
        <v>0.13375990922998091</v>
      </c>
      <c r="H22" s="26">
        <f t="shared" si="1"/>
        <v>1.9191723993230925</v>
      </c>
      <c r="I22" s="26">
        <f t="shared" si="1"/>
        <v>15.419193559944539</v>
      </c>
      <c r="J22" s="26">
        <f t="shared" si="1"/>
        <v>0.17269577334462821</v>
      </c>
      <c r="K22" s="26">
        <f t="shared" si="1"/>
        <v>7.3096470634171791</v>
      </c>
      <c r="L22" s="26">
        <f t="shared" si="1"/>
        <v>0.25666855833476243</v>
      </c>
      <c r="M22" s="26">
        <f t="shared" si="1"/>
        <v>0.67853815015436802</v>
      </c>
      <c r="N22" s="25"/>
      <c r="O22" s="25"/>
      <c r="P22" s="25"/>
      <c r="Q22" s="25"/>
      <c r="R22" s="27"/>
      <c r="S22" s="27"/>
      <c r="T22" s="27"/>
      <c r="U22" s="27"/>
      <c r="V22" s="27"/>
      <c r="W22" s="27"/>
      <c r="X22" s="27"/>
      <c r="Y22" s="27"/>
      <c r="Z22" s="27"/>
    </row>
    <row r="23" spans="1:26" s="15" customFormat="1" ht="23.25" customHeight="1" x14ac:dyDescent="0.55000000000000004">
      <c r="A23" s="19" t="s">
        <v>38</v>
      </c>
      <c r="B23" s="28">
        <v>100</v>
      </c>
      <c r="C23" s="24">
        <f t="shared" si="1"/>
        <v>54.297970089080472</v>
      </c>
      <c r="D23" s="20" t="s">
        <v>35</v>
      </c>
      <c r="E23" s="24">
        <f t="shared" ref="E23:M23" si="2">E13/$B13*100</f>
        <v>9.028413520678173</v>
      </c>
      <c r="F23" s="24">
        <f t="shared" si="2"/>
        <v>0.20001169963939888</v>
      </c>
      <c r="G23" s="24">
        <f t="shared" si="2"/>
        <v>0.34909403764818081</v>
      </c>
      <c r="H23" s="24">
        <f t="shared" si="2"/>
        <v>5.5066341910477847</v>
      </c>
      <c r="I23" s="24">
        <f t="shared" si="2"/>
        <v>12.638430957649771</v>
      </c>
      <c r="J23" s="24">
        <f t="shared" si="2"/>
        <v>0.99724983325900296</v>
      </c>
      <c r="K23" s="24">
        <f t="shared" si="2"/>
        <v>2.3822739049970023</v>
      </c>
      <c r="L23" s="24">
        <f t="shared" si="2"/>
        <v>0.10183054267657174</v>
      </c>
      <c r="M23" s="24">
        <f t="shared" si="2"/>
        <v>0.36575345994760433</v>
      </c>
      <c r="N23" s="25"/>
      <c r="O23" s="25"/>
      <c r="P23" s="44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s="17" customFormat="1" ht="23.25" customHeight="1" x14ac:dyDescent="0.55000000000000004">
      <c r="A24" s="1" t="s">
        <v>31</v>
      </c>
      <c r="B24" s="29">
        <v>100</v>
      </c>
      <c r="C24" s="26">
        <f t="shared" si="1"/>
        <v>57.86136262573941</v>
      </c>
      <c r="D24" s="21" t="s">
        <v>35</v>
      </c>
      <c r="E24" s="26">
        <f t="shared" ref="E24:M24" si="3">E14/$B14*100</f>
        <v>7.3147043553932241</v>
      </c>
      <c r="F24" s="26">
        <f t="shared" si="3"/>
        <v>0.35884916478773293</v>
      </c>
      <c r="G24" s="26">
        <f t="shared" si="3"/>
        <v>0.50806418381975782</v>
      </c>
      <c r="H24" s="26">
        <f t="shared" si="3"/>
        <v>8.5383264980509566</v>
      </c>
      <c r="I24" s="26">
        <f t="shared" si="3"/>
        <v>10.690064795089418</v>
      </c>
      <c r="J24" s="26">
        <f t="shared" si="3"/>
        <v>1.6976510610887932</v>
      </c>
      <c r="K24" s="26">
        <f t="shared" si="3"/>
        <v>0.95054791384215687</v>
      </c>
      <c r="L24" s="26">
        <f t="shared" si="3"/>
        <v>0.18269833842345518</v>
      </c>
      <c r="M24" s="26">
        <f t="shared" si="3"/>
        <v>0.33378407518667363</v>
      </c>
      <c r="N24" s="25"/>
      <c r="O24" s="25"/>
      <c r="P24" s="25"/>
      <c r="Q24" s="25"/>
      <c r="R24" s="27"/>
      <c r="S24" s="27"/>
      <c r="T24" s="27"/>
      <c r="U24" s="27"/>
      <c r="V24" s="27"/>
      <c r="W24" s="27"/>
      <c r="X24" s="27"/>
      <c r="Y24" s="27"/>
      <c r="Z24" s="27"/>
    </row>
    <row r="25" spans="1:26" s="17" customFormat="1" ht="23.25" customHeight="1" x14ac:dyDescent="0.55000000000000004">
      <c r="A25" s="30" t="s">
        <v>32</v>
      </c>
      <c r="B25" s="31">
        <v>100</v>
      </c>
      <c r="C25" s="32">
        <f>C15/$B15*100</f>
        <v>49.810871567588869</v>
      </c>
      <c r="D25" s="56" t="s">
        <v>35</v>
      </c>
      <c r="E25" s="32">
        <f t="shared" ref="E25:M25" si="4">E15/$B15*100</f>
        <v>11.186349243218341</v>
      </c>
      <c r="F25" s="56" t="s">
        <v>35</v>
      </c>
      <c r="G25" s="32">
        <f t="shared" si="4"/>
        <v>0.14891526308761061</v>
      </c>
      <c r="H25" s="32">
        <f t="shared" si="4"/>
        <v>1.6890592219363196</v>
      </c>
      <c r="I25" s="32">
        <f t="shared" si="4"/>
        <v>15.091857341215281</v>
      </c>
      <c r="J25" s="56" t="s">
        <v>35</v>
      </c>
      <c r="K25" s="32">
        <f t="shared" si="4"/>
        <v>4.1851353938866538</v>
      </c>
      <c r="L25" s="56" t="s">
        <v>35</v>
      </c>
      <c r="M25" s="32">
        <f t="shared" si="4"/>
        <v>0.40601002647294032</v>
      </c>
      <c r="N25" s="25"/>
      <c r="O25" s="25"/>
      <c r="P25" s="25"/>
      <c r="Q25" s="25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23.25" customHeight="1" x14ac:dyDescent="0.55000000000000004">
      <c r="A26" s="1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23.25" customHeight="1" x14ac:dyDescent="0.55000000000000004">
      <c r="A27" s="1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5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6"/>
  <sheetViews>
    <sheetView tabSelected="1" topLeftCell="L1" zoomScaleNormal="100" workbookViewId="0">
      <selection activeCell="V6" sqref="V6"/>
    </sheetView>
  </sheetViews>
  <sheetFormatPr defaultRowHeight="23.25" x14ac:dyDescent="0.55000000000000004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74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55000000000000004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55000000000000004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55000000000000004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55000000000000004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4" t="s">
        <v>69</v>
      </c>
      <c r="N6" s="64"/>
      <c r="O6" s="64"/>
      <c r="P6" s="64"/>
      <c r="Q6" s="64"/>
      <c r="R6" s="64"/>
      <c r="S6" s="64"/>
      <c r="T6" s="64"/>
      <c r="U6" s="64"/>
    </row>
    <row r="7" spans="1:24" s="8" customFormat="1" ht="23.25" customHeight="1" x14ac:dyDescent="0.55000000000000004">
      <c r="A7" s="19" t="s">
        <v>30</v>
      </c>
      <c r="B7" s="36">
        <v>38508495</v>
      </c>
      <c r="C7" s="36">
        <v>15458902</v>
      </c>
      <c r="D7" s="36">
        <v>434376</v>
      </c>
      <c r="E7" s="36">
        <v>34922</v>
      </c>
      <c r="F7" s="36">
        <v>5163473</v>
      </c>
      <c r="G7" s="36">
        <v>115115</v>
      </c>
      <c r="H7" s="36">
        <v>2010264</v>
      </c>
      <c r="I7" s="36">
        <v>6110646</v>
      </c>
      <c r="J7" s="36">
        <v>2536730</v>
      </c>
      <c r="K7" s="36">
        <v>1067676</v>
      </c>
      <c r="L7" s="8" t="s">
        <v>30</v>
      </c>
      <c r="M7" s="58">
        <v>178232.12</v>
      </c>
      <c r="N7" s="58">
        <v>346713.29</v>
      </c>
      <c r="O7" s="58">
        <v>580717.94999999995</v>
      </c>
      <c r="P7" s="58">
        <v>1626554.62</v>
      </c>
      <c r="Q7" s="58">
        <v>1228659.54</v>
      </c>
      <c r="R7" s="58">
        <v>720122.38</v>
      </c>
      <c r="S7" s="58">
        <v>267153.95</v>
      </c>
      <c r="T7" s="58">
        <v>808995.88</v>
      </c>
      <c r="U7" s="58">
        <v>213496.77</v>
      </c>
      <c r="V7" s="58">
        <v>2660.53</v>
      </c>
      <c r="W7" s="58">
        <v>58661.57</v>
      </c>
      <c r="X7" s="37"/>
    </row>
    <row r="8" spans="1:24" ht="23.25" customHeight="1" x14ac:dyDescent="0.55000000000000004">
      <c r="A8" s="1" t="s">
        <v>31</v>
      </c>
      <c r="B8" s="38">
        <v>20811127</v>
      </c>
      <c r="C8" s="38">
        <v>8652594</v>
      </c>
      <c r="D8" s="38">
        <v>341765</v>
      </c>
      <c r="E8" s="38">
        <v>29757</v>
      </c>
      <c r="F8" s="38">
        <v>2536936</v>
      </c>
      <c r="G8" s="38">
        <v>94686</v>
      </c>
      <c r="H8" s="38">
        <v>1702211</v>
      </c>
      <c r="I8" s="38">
        <v>3121558</v>
      </c>
      <c r="J8" s="38">
        <v>893857</v>
      </c>
      <c r="K8" s="38">
        <v>890304</v>
      </c>
      <c r="L8" s="13" t="s">
        <v>31</v>
      </c>
      <c r="M8" s="58">
        <v>86011.4</v>
      </c>
      <c r="N8" s="58">
        <v>192211.24</v>
      </c>
      <c r="O8" s="58">
        <v>341567.35</v>
      </c>
      <c r="P8" s="58">
        <v>1015901</v>
      </c>
      <c r="Q8" s="58">
        <v>446173.59</v>
      </c>
      <c r="R8" s="58">
        <v>168408.06</v>
      </c>
      <c r="S8" s="58">
        <v>143809.85999999999</v>
      </c>
      <c r="T8" s="58">
        <v>341071.14</v>
      </c>
      <c r="U8" s="58">
        <v>40981.199999999997</v>
      </c>
      <c r="V8" s="58">
        <v>1037.3499999999999</v>
      </c>
      <c r="W8" s="58">
        <v>33662</v>
      </c>
      <c r="X8" s="37"/>
    </row>
    <row r="9" spans="1:24" ht="23.25" customHeight="1" x14ac:dyDescent="0.55000000000000004">
      <c r="A9" s="1" t="s">
        <v>32</v>
      </c>
      <c r="B9" s="38">
        <v>17697368</v>
      </c>
      <c r="C9" s="38">
        <v>6806308</v>
      </c>
      <c r="D9" s="38">
        <v>92612</v>
      </c>
      <c r="E9" s="38">
        <v>5165</v>
      </c>
      <c r="F9" s="38">
        <v>2626537</v>
      </c>
      <c r="G9" s="38">
        <v>20429</v>
      </c>
      <c r="H9" s="38">
        <v>308053</v>
      </c>
      <c r="I9" s="38">
        <v>2989088</v>
      </c>
      <c r="J9" s="38">
        <v>1642872</v>
      </c>
      <c r="K9" s="38">
        <v>177373</v>
      </c>
      <c r="L9" s="13" t="s">
        <v>32</v>
      </c>
      <c r="M9" s="58">
        <v>92220.72</v>
      </c>
      <c r="N9" s="58">
        <v>154502.04999999999</v>
      </c>
      <c r="O9" s="58">
        <v>239150.59</v>
      </c>
      <c r="P9" s="58">
        <v>610653.62</v>
      </c>
      <c r="Q9" s="58">
        <v>782485.95</v>
      </c>
      <c r="R9" s="58">
        <v>551714.31999999995</v>
      </c>
      <c r="S9" s="58">
        <v>123344.09</v>
      </c>
      <c r="T9" s="58">
        <v>467924.74</v>
      </c>
      <c r="U9" s="58">
        <v>172515.57</v>
      </c>
      <c r="V9" s="58">
        <v>1623.17</v>
      </c>
      <c r="W9" s="58">
        <v>24999.57</v>
      </c>
      <c r="X9" s="37"/>
    </row>
    <row r="10" spans="1:24" s="8" customFormat="1" ht="23.25" customHeight="1" x14ac:dyDescent="0.55000000000000004">
      <c r="A10" s="18" t="s">
        <v>33</v>
      </c>
      <c r="B10" s="39">
        <v>12912695</v>
      </c>
      <c r="C10" s="39">
        <v>7476564</v>
      </c>
      <c r="D10" s="39">
        <v>60877</v>
      </c>
      <c r="E10" s="39">
        <v>4301</v>
      </c>
      <c r="F10" s="39">
        <v>950167</v>
      </c>
      <c r="G10" s="39">
        <v>27876</v>
      </c>
      <c r="H10" s="39">
        <v>575775</v>
      </c>
      <c r="I10" s="39">
        <v>1581967</v>
      </c>
      <c r="J10" s="39">
        <v>509688</v>
      </c>
      <c r="K10" s="39">
        <v>144597</v>
      </c>
      <c r="L10" s="18" t="s">
        <v>33</v>
      </c>
      <c r="M10" s="58">
        <v>9187.42</v>
      </c>
      <c r="N10" s="58">
        <v>32742.7</v>
      </c>
      <c r="O10" s="58">
        <v>45848.73</v>
      </c>
      <c r="P10" s="58">
        <v>453439.79</v>
      </c>
      <c r="Q10" s="58">
        <v>318906.37</v>
      </c>
      <c r="R10" s="58">
        <v>155436.01</v>
      </c>
      <c r="S10" s="58">
        <v>57936.75</v>
      </c>
      <c r="T10" s="58">
        <v>173541.91</v>
      </c>
      <c r="U10" s="58">
        <v>27850.11</v>
      </c>
      <c r="V10" s="58" t="s">
        <v>35</v>
      </c>
      <c r="W10" s="58" t="s">
        <v>35</v>
      </c>
      <c r="X10" s="37"/>
    </row>
    <row r="11" spans="1:24" ht="23.25" customHeight="1" x14ac:dyDescent="0.55000000000000004">
      <c r="A11" s="1" t="s">
        <v>31</v>
      </c>
      <c r="B11" s="40">
        <v>7113004</v>
      </c>
      <c r="C11" s="40">
        <v>4135870</v>
      </c>
      <c r="D11" s="40">
        <v>50630</v>
      </c>
      <c r="E11" s="40">
        <v>3558</v>
      </c>
      <c r="F11" s="40">
        <v>452890</v>
      </c>
      <c r="G11" s="40">
        <v>23860</v>
      </c>
      <c r="H11" s="40">
        <v>513317</v>
      </c>
      <c r="I11" s="40">
        <v>843565</v>
      </c>
      <c r="J11" s="40">
        <v>174164</v>
      </c>
      <c r="K11" s="40">
        <v>129471</v>
      </c>
      <c r="L11" s="13" t="s">
        <v>31</v>
      </c>
      <c r="M11" s="59">
        <v>6606.87</v>
      </c>
      <c r="N11" s="59">
        <v>18778.419999999998</v>
      </c>
      <c r="O11" s="59">
        <v>20782.48</v>
      </c>
      <c r="P11" s="59">
        <v>314731.59999999998</v>
      </c>
      <c r="Q11" s="59">
        <v>130477</v>
      </c>
      <c r="R11" s="59">
        <v>40197.43</v>
      </c>
      <c r="S11" s="59">
        <v>31794.02</v>
      </c>
      <c r="T11" s="59">
        <v>84319.01</v>
      </c>
      <c r="U11" s="59">
        <v>6884.48</v>
      </c>
      <c r="V11" s="58" t="s">
        <v>35</v>
      </c>
      <c r="W11" s="58" t="s">
        <v>35</v>
      </c>
      <c r="X11" s="37"/>
    </row>
    <row r="12" spans="1:24" ht="23.25" customHeight="1" x14ac:dyDescent="0.55000000000000004">
      <c r="A12" s="1" t="s">
        <v>32</v>
      </c>
      <c r="B12" s="40">
        <v>5799691</v>
      </c>
      <c r="C12" s="40">
        <v>3340694</v>
      </c>
      <c r="D12" s="40">
        <v>10247</v>
      </c>
      <c r="E12" s="40">
        <v>743</v>
      </c>
      <c r="F12" s="40">
        <v>497277</v>
      </c>
      <c r="G12" s="40">
        <v>4016</v>
      </c>
      <c r="H12" s="40">
        <v>62458</v>
      </c>
      <c r="I12" s="40">
        <v>738402</v>
      </c>
      <c r="J12" s="40">
        <v>335524</v>
      </c>
      <c r="K12" s="40">
        <v>15126</v>
      </c>
      <c r="L12" s="13" t="s">
        <v>32</v>
      </c>
      <c r="M12" s="59">
        <v>2580.54</v>
      </c>
      <c r="N12" s="59">
        <v>13964.27</v>
      </c>
      <c r="O12" s="59">
        <v>25066.25</v>
      </c>
      <c r="P12" s="59">
        <v>138708.19</v>
      </c>
      <c r="Q12" s="59">
        <v>188429.37</v>
      </c>
      <c r="R12" s="59">
        <v>115238.58</v>
      </c>
      <c r="S12" s="59">
        <v>26142.73</v>
      </c>
      <c r="T12" s="59">
        <v>89222.9</v>
      </c>
      <c r="U12" s="59">
        <v>20965.64</v>
      </c>
      <c r="V12" s="58" t="s">
        <v>35</v>
      </c>
      <c r="W12" s="58" t="s">
        <v>35</v>
      </c>
      <c r="X12" s="37"/>
    </row>
    <row r="13" spans="1:24" s="8" customFormat="1" ht="23.25" customHeight="1" x14ac:dyDescent="0.55000000000000004">
      <c r="A13" s="19" t="s">
        <v>34</v>
      </c>
      <c r="B13" s="39">
        <v>588208</v>
      </c>
      <c r="C13" s="39">
        <v>383842</v>
      </c>
      <c r="D13" s="39">
        <v>4536</v>
      </c>
      <c r="E13" s="39">
        <v>116</v>
      </c>
      <c r="F13" s="39">
        <v>20204</v>
      </c>
      <c r="G13" s="39">
        <v>857</v>
      </c>
      <c r="H13" s="39">
        <v>21083</v>
      </c>
      <c r="I13" s="39">
        <v>64286</v>
      </c>
      <c r="J13" s="39">
        <v>14560</v>
      </c>
      <c r="K13" s="39">
        <v>3879</v>
      </c>
      <c r="L13" s="8" t="s">
        <v>34</v>
      </c>
      <c r="M13" s="60">
        <v>216.69</v>
      </c>
      <c r="N13" s="60">
        <v>617.12</v>
      </c>
      <c r="O13" s="60">
        <v>1378.38</v>
      </c>
      <c r="P13" s="60">
        <v>26945.360000000001</v>
      </c>
      <c r="Q13" s="60">
        <v>13728.22</v>
      </c>
      <c r="R13" s="60">
        <v>11206.55</v>
      </c>
      <c r="S13" s="60">
        <v>1100.73</v>
      </c>
      <c r="T13" s="60">
        <v>3231.87</v>
      </c>
      <c r="U13" s="60">
        <v>1542.78</v>
      </c>
      <c r="V13" s="60" t="s">
        <v>35</v>
      </c>
      <c r="W13" s="60" t="s">
        <v>35</v>
      </c>
      <c r="X13" s="37"/>
    </row>
    <row r="14" spans="1:24" ht="23.25" customHeight="1" x14ac:dyDescent="0.55000000000000004">
      <c r="A14" s="1" t="s">
        <v>31</v>
      </c>
      <c r="B14" s="40">
        <v>326349</v>
      </c>
      <c r="C14" s="40">
        <v>212398</v>
      </c>
      <c r="D14" s="40">
        <v>2564</v>
      </c>
      <c r="E14" s="40">
        <v>116</v>
      </c>
      <c r="F14" s="40">
        <v>7678</v>
      </c>
      <c r="G14" s="40">
        <v>579</v>
      </c>
      <c r="H14" s="40">
        <v>20052</v>
      </c>
      <c r="I14" s="40">
        <v>35628</v>
      </c>
      <c r="J14" s="40">
        <v>5927</v>
      </c>
      <c r="K14" s="40">
        <v>3419</v>
      </c>
      <c r="L14" s="13" t="s">
        <v>31</v>
      </c>
      <c r="M14" s="61">
        <v>216.69</v>
      </c>
      <c r="N14" s="61">
        <v>617.12</v>
      </c>
      <c r="O14" s="61">
        <v>1223.26</v>
      </c>
      <c r="P14" s="61">
        <v>16491.41</v>
      </c>
      <c r="Q14" s="61">
        <v>4642.53</v>
      </c>
      <c r="R14" s="61">
        <v>2014.52</v>
      </c>
      <c r="S14" s="61">
        <v>486.07</v>
      </c>
      <c r="T14" s="61">
        <v>1290.6600000000001</v>
      </c>
      <c r="U14" s="61">
        <v>252.51</v>
      </c>
      <c r="V14" s="58" t="s">
        <v>35</v>
      </c>
      <c r="W14" s="58" t="s">
        <v>35</v>
      </c>
      <c r="X14" s="37"/>
    </row>
    <row r="15" spans="1:24" ht="23.25" customHeight="1" x14ac:dyDescent="0.55000000000000004">
      <c r="A15" s="13" t="s">
        <v>32</v>
      </c>
      <c r="B15" s="40">
        <v>261859</v>
      </c>
      <c r="C15" s="40">
        <v>171445</v>
      </c>
      <c r="D15" s="40">
        <v>1972</v>
      </c>
      <c r="E15" s="40">
        <v>0</v>
      </c>
      <c r="F15" s="40">
        <v>12526</v>
      </c>
      <c r="G15" s="40">
        <v>277</v>
      </c>
      <c r="H15" s="40">
        <v>1031</v>
      </c>
      <c r="I15" s="40">
        <v>28658</v>
      </c>
      <c r="J15" s="40">
        <v>8633</v>
      </c>
      <c r="K15" s="40">
        <v>460</v>
      </c>
      <c r="L15" s="13" t="s">
        <v>32</v>
      </c>
      <c r="M15" s="61" t="s">
        <v>35</v>
      </c>
      <c r="N15" s="61" t="s">
        <v>35</v>
      </c>
      <c r="O15" s="61">
        <v>155.12</v>
      </c>
      <c r="P15" s="61">
        <v>10453.950000000001</v>
      </c>
      <c r="Q15" s="61">
        <v>9085.69</v>
      </c>
      <c r="R15" s="61">
        <v>9192.0300000000007</v>
      </c>
      <c r="S15" s="61">
        <v>614.66</v>
      </c>
      <c r="T15" s="61">
        <v>1941.21</v>
      </c>
      <c r="U15" s="61">
        <v>1290.28</v>
      </c>
      <c r="V15" s="62" t="s">
        <v>35</v>
      </c>
      <c r="W15" s="62" t="s">
        <v>35</v>
      </c>
      <c r="X15" s="37"/>
    </row>
    <row r="16" spans="1:24" ht="23.25" customHeight="1" x14ac:dyDescent="0.55000000000000004">
      <c r="A16" s="22"/>
      <c r="B16" s="23" t="s">
        <v>36</v>
      </c>
      <c r="C16" s="23"/>
      <c r="D16" s="23"/>
      <c r="E16" s="41"/>
      <c r="F16" s="42"/>
      <c r="G16" s="41"/>
      <c r="H16" s="23"/>
      <c r="I16" s="23"/>
      <c r="J16" s="23"/>
      <c r="K16" s="23"/>
      <c r="L16" s="22"/>
      <c r="M16" s="65" t="s">
        <v>36</v>
      </c>
      <c r="N16" s="65"/>
      <c r="O16" s="65"/>
      <c r="P16" s="65"/>
      <c r="Q16" s="65"/>
      <c r="R16" s="65"/>
      <c r="S16" s="65"/>
      <c r="T16" s="65"/>
      <c r="U16" s="65"/>
    </row>
    <row r="17" spans="1:36" s="8" customFormat="1" ht="23.25" customHeight="1" x14ac:dyDescent="0.55000000000000004">
      <c r="A17" s="19" t="s">
        <v>30</v>
      </c>
      <c r="B17" s="43">
        <v>100</v>
      </c>
      <c r="C17" s="43">
        <v>40.144134430597717</v>
      </c>
      <c r="D17" s="43">
        <v>1.128000458080743</v>
      </c>
      <c r="E17" s="43">
        <v>9.068648359277609E-2</v>
      </c>
      <c r="F17" s="43">
        <v>13.408659569791029</v>
      </c>
      <c r="G17" s="43">
        <v>0.29893404039809918</v>
      </c>
      <c r="H17" s="43">
        <v>5.2203130763744463</v>
      </c>
      <c r="I17" s="43">
        <v>15.868306460691336</v>
      </c>
      <c r="J17" s="43">
        <v>6.5874555731144522</v>
      </c>
      <c r="K17" s="43">
        <v>2.7725726492297347</v>
      </c>
      <c r="L17" s="8" t="s">
        <v>30</v>
      </c>
      <c r="M17" s="28">
        <f>M7/'ตาราง 4 หน้า 1'!$B7*100</f>
        <v>0.46743092561141852</v>
      </c>
      <c r="N17" s="28">
        <f>N7/'ตาราง 4 หน้า 1'!$B7*100</f>
        <v>0.90928904434554336</v>
      </c>
      <c r="O17" s="28">
        <f>O7/'ตาราง 4 หน้า 1'!$B7*100</f>
        <v>1.5229888355009493</v>
      </c>
      <c r="P17" s="28">
        <f>P7/'ตาราง 4 หน้า 1'!$B7*100</f>
        <v>4.265796376007474</v>
      </c>
      <c r="Q17" s="28">
        <f>Q7/'ตาราง 4 หน้า 1'!$B7*100</f>
        <v>3.2222781507816869</v>
      </c>
      <c r="R17" s="28">
        <f>R7/'ตาราง 4 หน้า 1'!$B7*100</f>
        <v>1.8885903990644204</v>
      </c>
      <c r="S17" s="28">
        <f>S7/'ตาราง 4 หน้า 1'!$B7*100</f>
        <v>0.70063700150818298</v>
      </c>
      <c r="T17" s="28">
        <f>T7/'ตาราง 4 หน้า 1'!$B7*100</f>
        <v>2.1216697248746414</v>
      </c>
      <c r="U17" s="28">
        <f>U7/'ตาราง 4 หน้า 1'!$B7*100</f>
        <v>0.55991587159569289</v>
      </c>
      <c r="V17" s="57" t="s">
        <v>70</v>
      </c>
      <c r="W17" s="28">
        <f>W7/'ตาราง 4 หน้า 1'!$B7*100</f>
        <v>0.15384562537279489</v>
      </c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</row>
    <row r="18" spans="1:36" ht="23.25" customHeight="1" x14ac:dyDescent="0.55000000000000004">
      <c r="A18" s="1" t="s">
        <v>31</v>
      </c>
      <c r="B18" s="45">
        <v>100</v>
      </c>
      <c r="C18" s="45">
        <v>41.576768043364495</v>
      </c>
      <c r="D18" s="45">
        <v>1.6422224514799224</v>
      </c>
      <c r="E18" s="45">
        <v>0.14298600935932013</v>
      </c>
      <c r="F18" s="45">
        <v>12.190286475114972</v>
      </c>
      <c r="G18" s="45">
        <v>0.45497776261708456</v>
      </c>
      <c r="H18" s="45">
        <v>8.1793311818240308</v>
      </c>
      <c r="I18" s="45">
        <v>14.999466391224272</v>
      </c>
      <c r="J18" s="45">
        <v>4.2950917554825354</v>
      </c>
      <c r="K18" s="45">
        <v>4.2780191577323032</v>
      </c>
      <c r="L18" s="13" t="s">
        <v>31</v>
      </c>
      <c r="M18" s="29">
        <f>M8/'ตาราง 4 หน้า 1'!$B8*100</f>
        <v>0.41532056157041231</v>
      </c>
      <c r="N18" s="29">
        <f>N8/'ตาราง 4 หน้า 1'!$B8*100</f>
        <v>0.92812441300740711</v>
      </c>
      <c r="O18" s="29">
        <f>O8/'ตาราง 4 หน้า 1'!$B8*100</f>
        <v>1.6493155978872285</v>
      </c>
      <c r="P18" s="29">
        <f>P8/'ตาราง 4 หน้า 1'!$B8*100</f>
        <v>4.9054494383296108</v>
      </c>
      <c r="Q18" s="29">
        <f>Q8/'ตาราง 4 หน้า 1'!$B8*100</f>
        <v>2.154424482762598</v>
      </c>
      <c r="R18" s="29">
        <f>R8/'ตาราง 4 หน้า 1'!$B8*100</f>
        <v>0.81318674096903065</v>
      </c>
      <c r="S18" s="29">
        <f>S8/'ตาราง 4 หน้า 1'!$B8*100</f>
        <v>0.69441018068026306</v>
      </c>
      <c r="T18" s="29">
        <f>T8/'ตาราง 4 หน้า 1'!$B8*100</f>
        <v>1.6469195641538301</v>
      </c>
      <c r="U18" s="29">
        <f>U8/'ตาราง 4 หน้า 1'!$B8*100</f>
        <v>0.19788464084795018</v>
      </c>
      <c r="V18" s="57" t="s">
        <v>70</v>
      </c>
      <c r="W18" s="29">
        <f>W8/'ตาราง 4 หน้า 1'!$B8*100</f>
        <v>0.16254264834176887</v>
      </c>
      <c r="X18" s="44"/>
      <c r="Y18" s="4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</row>
    <row r="19" spans="1:36" ht="23.25" customHeight="1" x14ac:dyDescent="0.55000000000000004">
      <c r="A19" s="1" t="s">
        <v>32</v>
      </c>
      <c r="B19" s="45">
        <v>100</v>
      </c>
      <c r="C19" s="45">
        <v>38.45943645405351</v>
      </c>
      <c r="D19" s="45">
        <v>0.5233094548296674</v>
      </c>
      <c r="E19" s="45">
        <v>2.9185130805891586E-2</v>
      </c>
      <c r="F19" s="45">
        <v>14.841399014813955</v>
      </c>
      <c r="G19" s="45">
        <v>0.11543524438210247</v>
      </c>
      <c r="H19" s="45">
        <v>1.7406712681795395</v>
      </c>
      <c r="I19" s="45">
        <v>16.890014379539377</v>
      </c>
      <c r="J19" s="45">
        <v>9.2831431204911379</v>
      </c>
      <c r="K19" s="45">
        <v>1.0022563807228284</v>
      </c>
      <c r="L19" s="13" t="s">
        <v>32</v>
      </c>
      <c r="M19" s="29">
        <f>M9/'ตาราง 4 หน้า 1'!$B9*100</f>
        <v>0.52938014386459553</v>
      </c>
      <c r="N19" s="29">
        <f>N9/'ตาราง 4 หน้า 1'!$B9*100</f>
        <v>0.88689740718110777</v>
      </c>
      <c r="O19" s="29">
        <f>O9/'ตาราง 4 หน้า 1'!$B9*100</f>
        <v>1.3728105109079922</v>
      </c>
      <c r="P19" s="29">
        <f>P9/'ตาราง 4 หน้า 1'!$B9*100</f>
        <v>3.5053716909501036</v>
      </c>
      <c r="Q19" s="29">
        <f>Q9/'ตาราง 4 หน้า 1'!$B9*100</f>
        <v>4.4917511464129181</v>
      </c>
      <c r="R19" s="29">
        <f>R9/'ตาราง 4 หน้า 1'!$B9*100</f>
        <v>3.167038883384965</v>
      </c>
      <c r="S19" s="29">
        <f>S9/'ตาราง 4 หน้า 1'!$B9*100</f>
        <v>0.70803949599447524</v>
      </c>
      <c r="T19" s="29">
        <f>T9/'ตาราง 4 หน้า 1'!$B9*100</f>
        <v>2.6860565193917751</v>
      </c>
      <c r="U19" s="29">
        <f>U9/'ตาราง 4 หน้า 1'!$B9*100</f>
        <v>0.99030149911519572</v>
      </c>
      <c r="V19" s="57" t="s">
        <v>70</v>
      </c>
      <c r="W19" s="29">
        <f>W9/'ตาราง 4 หน้า 1'!$B9*100</f>
        <v>0.14350653479123809</v>
      </c>
      <c r="X19" s="44"/>
      <c r="Y19" s="4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</row>
    <row r="20" spans="1:36" s="8" customFormat="1" ht="23.25" customHeight="1" x14ac:dyDescent="0.55000000000000004">
      <c r="A20" s="18" t="s">
        <v>37</v>
      </c>
      <c r="B20" s="46">
        <v>100</v>
      </c>
      <c r="C20" s="46">
        <v>57.90087971565967</v>
      </c>
      <c r="D20" s="46">
        <v>0.47145076995933077</v>
      </c>
      <c r="E20" s="46">
        <v>3.3308306283080333E-2</v>
      </c>
      <c r="F20" s="46">
        <v>7.3583942004360834</v>
      </c>
      <c r="G20" s="46">
        <v>0.21588057334274527</v>
      </c>
      <c r="H20" s="46">
        <v>4.4589839688771402</v>
      </c>
      <c r="I20" s="46">
        <v>12.251253514467738</v>
      </c>
      <c r="J20" s="46">
        <v>3.9471853087213784</v>
      </c>
      <c r="K20" s="46">
        <v>1.1198049671273116</v>
      </c>
      <c r="L20" s="18" t="s">
        <v>71</v>
      </c>
      <c r="M20" s="28">
        <f>M10/'ตาราง 4 หน้า 1'!$B10*100</f>
        <v>9.4781401298031323E-2</v>
      </c>
      <c r="N20" s="28">
        <f>N10/'ตาราง 4 หน้า 1'!$B10*100</f>
        <v>0.3377878651766274</v>
      </c>
      <c r="O20" s="28">
        <f>O10/'ตาราง 4 หน้า 1'!$B10*100</f>
        <v>0.47299534332109433</v>
      </c>
      <c r="P20" s="28">
        <f>P10/'ตาราง 4 หน้า 1'!$B10*100</f>
        <v>4.6778811353443128</v>
      </c>
      <c r="Q20" s="28">
        <f>Q10/'ตาราง 4 หน้า 1'!$B10*100</f>
        <v>3.289976144714017</v>
      </c>
      <c r="R20" s="28">
        <f>R10/'ตาราง 4 หน้า 1'!$B10*100</f>
        <v>1.6035451563088234</v>
      </c>
      <c r="S20" s="28">
        <f>S10/'ตาราง 4 หน้า 1'!$B10*100</f>
        <v>0.59770058968172968</v>
      </c>
      <c r="T20" s="28">
        <f>T10/'ตาราง 4 หน้า 1'!$B10*100</f>
        <v>1.7903334574599656</v>
      </c>
      <c r="U20" s="28">
        <f>U10/'ตาราง 4 หน้า 1'!$B10*100</f>
        <v>0.28731378908380323</v>
      </c>
      <c r="V20" s="9" t="s">
        <v>35</v>
      </c>
      <c r="W20" s="9" t="s">
        <v>35</v>
      </c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</row>
    <row r="21" spans="1:36" ht="23.25" customHeight="1" x14ac:dyDescent="0.55000000000000004">
      <c r="A21" s="1" t="s">
        <v>31</v>
      </c>
      <c r="B21" s="47">
        <v>100</v>
      </c>
      <c r="C21" s="47">
        <v>58.145194351078679</v>
      </c>
      <c r="D21" s="47">
        <v>0.71179490409396651</v>
      </c>
      <c r="E21" s="47">
        <v>5.0021060019086169E-2</v>
      </c>
      <c r="F21" s="47">
        <v>6.3670707903439956</v>
      </c>
      <c r="G21" s="47">
        <v>0.33544195954339406</v>
      </c>
      <c r="H21" s="47">
        <v>7.2165993439621294</v>
      </c>
      <c r="I21" s="47">
        <v>11.859475968240703</v>
      </c>
      <c r="J21" s="47">
        <v>2.4485294820584946</v>
      </c>
      <c r="K21" s="47">
        <v>1.8202014226338128</v>
      </c>
      <c r="L21" s="1" t="s">
        <v>31</v>
      </c>
      <c r="M21" s="29">
        <f>M11/'ตาราง 4 หน้า 1'!$B11*100</f>
        <v>0.12402273693298599</v>
      </c>
      <c r="N21" s="29">
        <f>N11/'ตาราง 4 หน้า 1'!$B11*100</f>
        <v>0.35250444517254348</v>
      </c>
      <c r="O21" s="29">
        <f>O11/'ตาราง 4 หน้า 1'!$B11*100</f>
        <v>0.39012422672991037</v>
      </c>
      <c r="P21" s="29">
        <f>P11/'ตาราง 4 หน้า 1'!$B11*100</f>
        <v>5.9080736311290778</v>
      </c>
      <c r="Q21" s="29">
        <f>Q11/'ตาราง 4 หน้า 1'!$B11*100</f>
        <v>2.4492860684113977</v>
      </c>
      <c r="R21" s="29">
        <f>R11/'ตาราง 4 หน้า 1'!$B11*100</f>
        <v>0.75457747560828636</v>
      </c>
      <c r="S21" s="29">
        <f>S11/'ตาราง 4 หน้า 1'!$B11*100</f>
        <v>0.59683047774545217</v>
      </c>
      <c r="T21" s="29">
        <f>T11/'ตาราง 4 หน้า 1'!$B11*100</f>
        <v>1.582818247624036</v>
      </c>
      <c r="U21" s="29">
        <f>U11/'ตาราง 4 หน้า 1'!$B11*100</f>
        <v>0.12923397190506294</v>
      </c>
      <c r="V21" s="9" t="s">
        <v>35</v>
      </c>
      <c r="W21" s="9" t="s">
        <v>35</v>
      </c>
      <c r="X21" s="44"/>
      <c r="Y21" s="4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</row>
    <row r="22" spans="1:36" ht="23.25" customHeight="1" x14ac:dyDescent="0.55000000000000004">
      <c r="A22" s="1" t="s">
        <v>32</v>
      </c>
      <c r="B22" s="47">
        <v>100</v>
      </c>
      <c r="C22" s="47">
        <v>57.60124116957266</v>
      </c>
      <c r="D22" s="47">
        <v>0.1766818266697312</v>
      </c>
      <c r="E22" s="47">
        <v>1.281102734611206E-2</v>
      </c>
      <c r="F22" s="47">
        <v>8.5741981771097802</v>
      </c>
      <c r="G22" s="47">
        <v>6.9245068401057916E-2</v>
      </c>
      <c r="H22" s="47">
        <v>1.07691944277721</v>
      </c>
      <c r="I22" s="47">
        <v>12.731747260328181</v>
      </c>
      <c r="J22" s="47">
        <v>5.7852047634951589</v>
      </c>
      <c r="K22" s="47">
        <v>0.26080699816593678</v>
      </c>
      <c r="L22" s="1" t="s">
        <v>32</v>
      </c>
      <c r="M22" s="29">
        <f>M12/'ตาราง 4 หน้า 1'!$B12*100</f>
        <v>5.9103615187390504E-2</v>
      </c>
      <c r="N22" s="29">
        <f>N12/'ตาราง 4 หน้า 1'!$B12*100</f>
        <v>0.31983183382269664</v>
      </c>
      <c r="O22" s="29">
        <f>O12/'ตาราง 4 หน้า 1'!$B12*100</f>
        <v>0.57410696760791424</v>
      </c>
      <c r="P22" s="29">
        <f>P12/'ตาราง 4 หน้า 1'!$B12*100</f>
        <v>3.1769147097504584</v>
      </c>
      <c r="Q22" s="29">
        <f>Q12/'ตาราง 4 หน้า 1'!$B12*100</f>
        <v>4.3157079427106044</v>
      </c>
      <c r="R22" s="29">
        <f>R12/'ตาราง 4 หน้า 1'!$B12*100</f>
        <v>2.6393765208294835</v>
      </c>
      <c r="S22" s="29">
        <f>S12/'ตาราง 4 หน้า 1'!$B12*100</f>
        <v>0.59876221793417239</v>
      </c>
      <c r="T22" s="29">
        <f>T12/'ตาราง 4 หน้า 1'!$B12*100</f>
        <v>2.0435242032687051</v>
      </c>
      <c r="U22" s="29">
        <f>U12/'ตาราง 4 หน้า 1'!$B12*100</f>
        <v>0.48018830117625066</v>
      </c>
      <c r="V22" s="9" t="s">
        <v>35</v>
      </c>
      <c r="W22" s="9" t="s">
        <v>35</v>
      </c>
      <c r="X22" s="44"/>
      <c r="Y22" s="4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36" s="8" customFormat="1" ht="23.25" customHeight="1" x14ac:dyDescent="0.55000000000000004">
      <c r="A23" s="19" t="s">
        <v>38</v>
      </c>
      <c r="B23" s="46">
        <v>100</v>
      </c>
      <c r="C23" s="46">
        <v>65.256167886189914</v>
      </c>
      <c r="D23" s="46">
        <v>0.77115578162826748</v>
      </c>
      <c r="E23" s="46">
        <v>1.9720915050458341E-2</v>
      </c>
      <c r="F23" s="46">
        <v>3.4348393765470719</v>
      </c>
      <c r="G23" s="46">
        <v>0.14569676032967929</v>
      </c>
      <c r="H23" s="46">
        <v>3.5842763104208037</v>
      </c>
      <c r="I23" s="46">
        <v>10.929127111497973</v>
      </c>
      <c r="J23" s="46">
        <v>2.475314854609254</v>
      </c>
      <c r="K23" s="46">
        <v>0.65946059897179232</v>
      </c>
      <c r="L23" s="19" t="s">
        <v>72</v>
      </c>
      <c r="M23" s="28">
        <f>M13/'ตาราง 4 หน้า 1'!$B13*100</f>
        <v>5.088709075362375E-2</v>
      </c>
      <c r="N23" s="28">
        <f>N13/'ตาราง 4 หน้า 1'!$B13*100</f>
        <v>0.14492335338906404</v>
      </c>
      <c r="O23" s="57" t="s">
        <v>70</v>
      </c>
      <c r="P23" s="28">
        <f>P13/'ตาราง 4 หน้า 1'!$B13*100</f>
        <v>6.3277999894275831</v>
      </c>
      <c r="Q23" s="28">
        <f>Q13/'ตาราง 4 หน้า 1'!$B13*100</f>
        <v>3.2239105497517766</v>
      </c>
      <c r="R23" s="28">
        <f>R13/'ตาราง 4 หน้า 1'!$B13*100</f>
        <v>2.631726092044036</v>
      </c>
      <c r="S23" s="28">
        <f>S13/'ตาราง 4 หน้า 1'!$B13*100</f>
        <v>0.25849345795946405</v>
      </c>
      <c r="T23" s="28">
        <f>T13/'ตาราง 4 หน้า 1'!$B13*100</f>
        <v>0.75896655126638968</v>
      </c>
      <c r="U23" s="28">
        <f>U13/'ตาราง 4 หน้า 1'!$B13*100</f>
        <v>0.36230368670854973</v>
      </c>
      <c r="V23" s="9" t="s">
        <v>35</v>
      </c>
      <c r="W23" s="9" t="s">
        <v>35</v>
      </c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</row>
    <row r="24" spans="1:36" ht="23.25" customHeight="1" x14ac:dyDescent="0.55000000000000004">
      <c r="A24" s="1" t="s">
        <v>31</v>
      </c>
      <c r="B24" s="47">
        <v>100</v>
      </c>
      <c r="C24" s="47">
        <v>65.083085898838362</v>
      </c>
      <c r="D24" s="47">
        <v>0.7856619753699261</v>
      </c>
      <c r="E24" s="47">
        <v>3.5544769556517718E-2</v>
      </c>
      <c r="F24" s="47">
        <v>2.3526960401288193</v>
      </c>
      <c r="G24" s="47">
        <v>0.17741742735537722</v>
      </c>
      <c r="H24" s="47">
        <v>6.144342406442183</v>
      </c>
      <c r="I24" s="47">
        <v>10.91714698068632</v>
      </c>
      <c r="J24" s="47">
        <v>1.8161538720817285</v>
      </c>
      <c r="K24" s="47">
        <v>1.0476514406356385</v>
      </c>
      <c r="L24" s="1" t="s">
        <v>31</v>
      </c>
      <c r="M24" s="29">
        <f>M14/'ตาราง 4 หน้า 1'!$B14*100</f>
        <v>9.1298609273046671E-2</v>
      </c>
      <c r="N24" s="29">
        <f>N14/'ตาราง 4 หน้า 1'!$B14*100</f>
        <v>0.2600129113230078</v>
      </c>
      <c r="O24" s="21" t="s">
        <v>35</v>
      </c>
      <c r="P24" s="29">
        <f>P14/'ตาราง 4 หน้า 1'!$B14*100</f>
        <v>6.9483723196807183</v>
      </c>
      <c r="Q24" s="29">
        <f>Q14/'ตาราง 4 หน้า 1'!$B14*100</f>
        <v>1.9560502677022351</v>
      </c>
      <c r="R24" s="29">
        <f>R14/'ตาราง 4 หน้า 1'!$B14*100</f>
        <v>0.84878339726216245</v>
      </c>
      <c r="S24" s="29">
        <f>S14/'ตาราง 4 หน้า 1'!$B14*100</f>
        <v>0.20479724495523466</v>
      </c>
      <c r="T24" s="29">
        <f>T14/'ตาราง 4 หน้า 1'!$B14*100</f>
        <v>0.54379742048248847</v>
      </c>
      <c r="U24" s="9" t="s">
        <v>35</v>
      </c>
      <c r="V24" s="9" t="s">
        <v>35</v>
      </c>
      <c r="W24" s="9" t="s">
        <v>35</v>
      </c>
      <c r="X24" s="44"/>
      <c r="Y24" s="4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</row>
    <row r="25" spans="1:36" ht="23.25" customHeight="1" x14ac:dyDescent="0.55000000000000004">
      <c r="A25" s="30" t="s">
        <v>32</v>
      </c>
      <c r="B25" s="48">
        <v>100</v>
      </c>
      <c r="C25" s="48">
        <v>65.472257970892727</v>
      </c>
      <c r="D25" s="48">
        <v>0.75307703764239542</v>
      </c>
      <c r="E25" s="48">
        <v>0</v>
      </c>
      <c r="F25" s="48">
        <v>4.7834903516778109</v>
      </c>
      <c r="G25" s="47">
        <v>0.1057821193848598</v>
      </c>
      <c r="H25" s="48">
        <v>0.39372333965989337</v>
      </c>
      <c r="I25" s="48">
        <v>10.944057679896432</v>
      </c>
      <c r="J25" s="48">
        <v>3.2968124066768758</v>
      </c>
      <c r="K25" s="48">
        <v>0.17566705746222203</v>
      </c>
      <c r="L25" s="30" t="s">
        <v>32</v>
      </c>
      <c r="M25" s="31" t="e">
        <f>M15/'ตาราง 4 หน้า 1'!$B15*100</f>
        <v>#VALUE!</v>
      </c>
      <c r="N25" s="31" t="e">
        <f>N15/'ตาราง 4 หน้า 1'!$B15*100</f>
        <v>#VALUE!</v>
      </c>
      <c r="O25" s="31">
        <f>O15/'ตาราง 4 หน้า 1'!$B15*100</f>
        <v>8.2299186298098029E-2</v>
      </c>
      <c r="P25" s="31">
        <f>P15/'ตาราง 4 หน้า 1'!$B15*100</f>
        <v>5.5463613886088314</v>
      </c>
      <c r="Q25" s="31">
        <f>Q15/'ตาราง 4 หน้า 1'!$B15*100</f>
        <v>4.820428661402568</v>
      </c>
      <c r="R25" s="31">
        <f>R15/'ตาราง 4 หน้า 1'!$B15*100</f>
        <v>4.8768475337010457</v>
      </c>
      <c r="S25" s="31">
        <f>S15/'ตาราง 4 หน้า 1'!$B15*100</f>
        <v>0.3261089340509859</v>
      </c>
      <c r="T25" s="31">
        <f>T15/'ตาราง 4 หน้า 1'!$B15*100</f>
        <v>1.0299123480771717</v>
      </c>
      <c r="U25" s="31">
        <f>U15/'ตาราง 4 หน้า 1'!$B15*100</f>
        <v>0.68456030232536047</v>
      </c>
      <c r="V25" s="55" t="s">
        <v>35</v>
      </c>
      <c r="W25" s="55" t="s">
        <v>35</v>
      </c>
      <c r="X25" s="44"/>
      <c r="Y25" s="4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</row>
    <row r="26" spans="1:36" ht="50.25" customHeight="1" x14ac:dyDescent="0.55000000000000004">
      <c r="B26" s="49"/>
      <c r="C26" s="50"/>
      <c r="D26" s="50"/>
      <c r="E26" s="49"/>
      <c r="F26" s="51"/>
      <c r="G26" s="52"/>
      <c r="H26" s="34"/>
      <c r="I26" s="34"/>
      <c r="J26" s="34"/>
      <c r="K26" s="34"/>
      <c r="M26" s="49"/>
      <c r="N26" s="50"/>
      <c r="O26" s="50"/>
      <c r="P26" s="50"/>
      <c r="Q26" s="53"/>
      <c r="R26" s="34"/>
      <c r="S26" s="34"/>
      <c r="T26" s="34"/>
      <c r="U26" s="34"/>
      <c r="V26" s="5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2019-08-30T07:42:10Z</dcterms:created>
  <dcterms:modified xsi:type="dcterms:W3CDTF">2020-04-23T06:50:18Z</dcterms:modified>
</cp:coreProperties>
</file>