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</workbook>
</file>

<file path=xl/calcChain.xml><?xml version="1.0" encoding="utf-8"?>
<calcChain xmlns="http://schemas.openxmlformats.org/spreadsheetml/2006/main">
  <c r="G24" i="1" l="1"/>
  <c r="M25" i="2" l="1"/>
  <c r="M23" i="2"/>
  <c r="Q23" i="2"/>
  <c r="R23" i="2"/>
  <c r="S23" i="2"/>
  <c r="T23" i="2"/>
  <c r="U23" i="2"/>
  <c r="Q24" i="2"/>
  <c r="R24" i="2"/>
  <c r="S24" i="2"/>
  <c r="T24" i="2"/>
  <c r="Q25" i="2"/>
  <c r="R25" i="2"/>
  <c r="T25" i="2"/>
  <c r="U25" i="2"/>
  <c r="E23" i="1"/>
  <c r="F23" i="1"/>
  <c r="G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W18" i="2"/>
  <c r="N19" i="2"/>
  <c r="O19" i="2"/>
  <c r="P19" i="2"/>
  <c r="Q19" i="2"/>
  <c r="R19" i="2"/>
  <c r="S19" i="2"/>
  <c r="T19" i="2"/>
  <c r="U19" i="2"/>
  <c r="W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W17" i="2"/>
  <c r="C24" i="1" l="1"/>
  <c r="C23" i="1"/>
  <c r="M22" i="1"/>
  <c r="L22" i="1"/>
  <c r="K22" i="1"/>
  <c r="J22" i="1"/>
  <c r="I22" i="1"/>
  <c r="H22" i="1"/>
  <c r="G22" i="1"/>
  <c r="F22" i="1"/>
  <c r="E22" i="1"/>
  <c r="D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<sst xmlns="http://schemas.openxmlformats.org/spreadsheetml/2006/main" count="192" uniqueCount="75">
  <si>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</si>
  <si>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</si>
  <si>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</si>
  <si>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</si>
  <si>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</si>
  <si>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</si>
  <si>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</si>
  <si>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</si>
  <si>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</si>
  <si>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</si>
  <si>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</si>
  <si>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</si>
  <si>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</si>
  <si>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</si>
  <si>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</si>
  <si>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</si>
  <si>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</si>
  <si>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</si>
  <si>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</si>
  <si>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</si>
  <si>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</si>
  <si>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</si>
  <si>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</si>
  <si>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</si>
  <si>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</si>
  <si>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</si>
  <si>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</si>
  <si>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</si>
  <si>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</si>
  <si>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</si>
  <si>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</si>
  <si>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</si>
  <si>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</si>
  <si>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</si>
  <si>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</si>
  <si>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</si>
  <si>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</si>
  <si>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</si>
  <si>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</si>
  <si>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</si>
  <si>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</si>
  <si>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</si>
  <si>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</si>
  <si>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</si>
  <si>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</si>
  <si>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</si>
  <si>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</si>
  <si>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</si>
  <si>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</si>
  <si>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</si>
  <si>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</si>
  <si>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</si>
  <si>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</si>
  <si>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</si>
  <si>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</si>
  <si>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</si>
  <si>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</si>
  <si>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</si>
  <si>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</si>
  <si>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</si>
  <si>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</si>
  <si>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</si>
  <si>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</si>
  <si>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</si>
  <si>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</si>
  <si>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</si>
  <si>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</si>
  <si>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</si>
  <si>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</si>
  <si>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</si>
  <si>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</si>
  <si>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</si>
  <si>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</si>
  <si>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MA.0159  (ก.ย. - พ.ย.59)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</si>
  <si>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MA.01059  (ก.ย. - พ.ย.59)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</si>
</sst>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3" fontId="7" fillId="0" borderId="2" xfId="4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7" fontId="7" fillId="0" borderId="0" xfId="3" applyNumberFormat="1" applyFont="1" applyAlignment="1">
      <alignment horizontal="right"/>
    </xf>
    <xf numFmtId="187" fontId="8" fillId="0" borderId="0" xfId="3" applyNumberFormat="1" applyFont="1" applyAlignment="1">
      <alignment horizontal="right"/>
    </xf>
    <xf numFmtId="3" fontId="7" fillId="0" borderId="0" xfId="4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6">
    <cellStyle name="Comma" xfId="1" builtinId="3"/>
    <cellStyle name="Comma 2" xfId="3"/>
    <cellStyle name="Comma 3" xfId="5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9" zoomScaleNormal="100" workbookViewId="0">
      <selection activeCell="E30" sqref="E30"/>
    </sheetView>
  </sheetViews>
  <sheetFormatPr defaultRowHeight="23.25" customHeight="1" x14ac:dyDescent="0.55000000000000004"/>
  <cols>
    <col min="1" max="1" width="26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55000000000000004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59">
        <v>37586681.159999996</v>
      </c>
      <c r="C7" s="59">
        <v>12137702.18</v>
      </c>
      <c r="D7" s="59">
        <v>58221.59</v>
      </c>
      <c r="E7" s="59">
        <v>6249476.2999999998</v>
      </c>
      <c r="F7" s="59">
        <v>123336.56</v>
      </c>
      <c r="G7" s="59">
        <v>89768.58</v>
      </c>
      <c r="H7" s="59">
        <v>2111840.17</v>
      </c>
      <c r="I7" s="59">
        <v>6216478</v>
      </c>
      <c r="J7" s="59">
        <v>1173088.6299999999</v>
      </c>
      <c r="K7" s="59">
        <v>2722554.4</v>
      </c>
      <c r="L7" s="59">
        <v>228996.91</v>
      </c>
      <c r="M7" s="59">
        <v>554281.93999999994</v>
      </c>
      <c r="N7" s="10"/>
      <c r="O7" s="11"/>
      <c r="P7" s="10"/>
    </row>
    <row r="8" spans="1:16" s="15" customFormat="1" ht="23.25" customHeight="1" x14ac:dyDescent="0.55000000000000004">
      <c r="A8" s="13" t="s">
        <v>31</v>
      </c>
      <c r="B8" s="59">
        <v>20498137.640000001</v>
      </c>
      <c r="C8" s="59">
        <v>7191253.0999999996</v>
      </c>
      <c r="D8" s="59">
        <v>47916.99</v>
      </c>
      <c r="E8" s="59">
        <v>3140449.79</v>
      </c>
      <c r="F8" s="59">
        <v>93631.79</v>
      </c>
      <c r="G8" s="59">
        <v>66262.960000000006</v>
      </c>
      <c r="H8" s="59">
        <v>1814881.31</v>
      </c>
      <c r="I8" s="59">
        <v>3095872.14</v>
      </c>
      <c r="J8" s="59">
        <v>969573.36</v>
      </c>
      <c r="K8" s="59">
        <v>949309.32</v>
      </c>
      <c r="L8" s="59">
        <v>155193.78</v>
      </c>
      <c r="M8" s="59">
        <v>241644.28</v>
      </c>
      <c r="N8" s="10"/>
      <c r="O8" s="14"/>
      <c r="P8" s="10"/>
    </row>
    <row r="9" spans="1:16" s="17" customFormat="1" ht="23.25" customHeight="1" x14ac:dyDescent="0.55000000000000004">
      <c r="A9" s="13" t="s">
        <v>32</v>
      </c>
      <c r="B9" s="59">
        <v>17088543.52</v>
      </c>
      <c r="C9" s="59">
        <v>4946449.08</v>
      </c>
      <c r="D9" s="59">
        <v>10304.6</v>
      </c>
      <c r="E9" s="59">
        <v>3109026.51</v>
      </c>
      <c r="F9" s="59">
        <v>29704.76</v>
      </c>
      <c r="G9" s="59">
        <v>23505.63</v>
      </c>
      <c r="H9" s="59">
        <v>296958.87</v>
      </c>
      <c r="I9" s="59">
        <v>3120605.86</v>
      </c>
      <c r="J9" s="59">
        <v>203515.26</v>
      </c>
      <c r="K9" s="59">
        <v>1773245.09</v>
      </c>
      <c r="L9" s="59">
        <v>73803.14</v>
      </c>
      <c r="M9" s="59">
        <v>312637.65999999997</v>
      </c>
      <c r="N9" s="10"/>
      <c r="O9" s="16"/>
      <c r="P9" s="10"/>
    </row>
    <row r="10" spans="1:16" s="15" customFormat="1" ht="23.25" customHeight="1" x14ac:dyDescent="0.55000000000000004">
      <c r="A10" s="18" t="s">
        <v>33</v>
      </c>
      <c r="B10" s="59">
        <v>9489788.4000000004</v>
      </c>
      <c r="C10" s="59">
        <v>5068829.33</v>
      </c>
      <c r="D10" s="59">
        <v>6682.94</v>
      </c>
      <c r="E10" s="59">
        <v>797432.52</v>
      </c>
      <c r="F10" s="59">
        <v>14909.08</v>
      </c>
      <c r="G10" s="59">
        <v>35158.949999999997</v>
      </c>
      <c r="H10" s="59">
        <v>488443.99</v>
      </c>
      <c r="I10" s="59">
        <v>1248472.49</v>
      </c>
      <c r="J10" s="59">
        <v>98565.69</v>
      </c>
      <c r="K10" s="59">
        <v>460650.73</v>
      </c>
      <c r="L10" s="59">
        <v>17720.8</v>
      </c>
      <c r="M10" s="59">
        <v>59386.22</v>
      </c>
      <c r="N10" s="10"/>
      <c r="O10" s="14"/>
      <c r="P10" s="10"/>
    </row>
    <row r="11" spans="1:16" s="17" customFormat="1" ht="23.25" customHeight="1" x14ac:dyDescent="0.55000000000000004">
      <c r="A11" s="1" t="s">
        <v>31</v>
      </c>
      <c r="B11" s="60">
        <v>5266484.1900000004</v>
      </c>
      <c r="C11" s="60">
        <v>2936112.61</v>
      </c>
      <c r="D11" s="60">
        <v>6458.02</v>
      </c>
      <c r="E11" s="60">
        <v>367539.49</v>
      </c>
      <c r="F11" s="60">
        <v>13241.08</v>
      </c>
      <c r="G11" s="60">
        <v>25566.28</v>
      </c>
      <c r="H11" s="60">
        <v>438302.01</v>
      </c>
      <c r="I11" s="60">
        <v>602780.03</v>
      </c>
      <c r="J11" s="60">
        <v>93428.51</v>
      </c>
      <c r="K11" s="60">
        <v>147319.16</v>
      </c>
      <c r="L11" s="60">
        <v>12343.15</v>
      </c>
      <c r="M11" s="60">
        <v>30745.360000000001</v>
      </c>
      <c r="N11" s="10"/>
      <c r="O11" s="16"/>
      <c r="P11" s="10"/>
    </row>
    <row r="12" spans="1:16" s="17" customFormat="1" ht="23.25" customHeight="1" x14ac:dyDescent="0.55000000000000004">
      <c r="A12" s="1" t="s">
        <v>32</v>
      </c>
      <c r="B12" s="60">
        <v>4223304.22</v>
      </c>
      <c r="C12" s="60">
        <v>2132716.7200000002</v>
      </c>
      <c r="D12" s="60">
        <v>224.92</v>
      </c>
      <c r="E12" s="60">
        <v>429893.03</v>
      </c>
      <c r="F12" s="60">
        <v>1667.99</v>
      </c>
      <c r="G12" s="60">
        <v>9592.67</v>
      </c>
      <c r="H12" s="60">
        <v>50141.97</v>
      </c>
      <c r="I12" s="60">
        <v>645692.47</v>
      </c>
      <c r="J12" s="60">
        <v>5137.18</v>
      </c>
      <c r="K12" s="60">
        <v>313331.57</v>
      </c>
      <c r="L12" s="60">
        <v>5377.65</v>
      </c>
      <c r="M12" s="60">
        <v>28640.87</v>
      </c>
      <c r="N12" s="10"/>
      <c r="O12" s="16"/>
      <c r="P12" s="10"/>
    </row>
    <row r="13" spans="1:16" s="15" customFormat="1" ht="23.25" customHeight="1" x14ac:dyDescent="0.55000000000000004">
      <c r="A13" s="19" t="s">
        <v>34</v>
      </c>
      <c r="B13" s="61">
        <v>398498.69</v>
      </c>
      <c r="C13" s="61">
        <v>223528.28</v>
      </c>
      <c r="D13" s="61" t="s">
        <v>35</v>
      </c>
      <c r="E13" s="61">
        <v>38776.839999999997</v>
      </c>
      <c r="F13" s="61">
        <v>1300.19</v>
      </c>
      <c r="G13" s="61">
        <v>619.67999999999995</v>
      </c>
      <c r="H13" s="61">
        <v>17999.91</v>
      </c>
      <c r="I13" s="61">
        <v>51206.18</v>
      </c>
      <c r="J13" s="61">
        <v>1671.53</v>
      </c>
      <c r="K13" s="61">
        <v>8991.32</v>
      </c>
      <c r="L13" s="61">
        <v>666.24</v>
      </c>
      <c r="M13" s="61">
        <v>1609.44</v>
      </c>
      <c r="N13" s="10"/>
      <c r="O13" s="14"/>
      <c r="P13" s="10"/>
    </row>
    <row r="14" spans="1:16" s="17" customFormat="1" ht="23.25" customHeight="1" x14ac:dyDescent="0.55000000000000004">
      <c r="A14" s="1" t="s">
        <v>31</v>
      </c>
      <c r="B14" s="62">
        <v>233341.47</v>
      </c>
      <c r="C14" s="62">
        <v>144201.74</v>
      </c>
      <c r="D14" s="62" t="s">
        <v>35</v>
      </c>
      <c r="E14" s="62">
        <v>16062.98</v>
      </c>
      <c r="F14" s="62">
        <v>1030.5999999999999</v>
      </c>
      <c r="G14" s="62">
        <v>619.67999999999995</v>
      </c>
      <c r="H14" s="62">
        <v>15425.23</v>
      </c>
      <c r="I14" s="62">
        <v>23190.73</v>
      </c>
      <c r="J14" s="62">
        <v>1485.12</v>
      </c>
      <c r="K14" s="62">
        <v>2788.97</v>
      </c>
      <c r="L14" s="62">
        <v>209</v>
      </c>
      <c r="M14" s="62">
        <v>1042.33</v>
      </c>
      <c r="N14" s="10"/>
      <c r="O14" s="16"/>
      <c r="P14" s="10"/>
    </row>
    <row r="15" spans="1:16" s="17" customFormat="1" ht="23.25" customHeight="1" x14ac:dyDescent="0.55000000000000004">
      <c r="A15" s="13" t="s">
        <v>32</v>
      </c>
      <c r="B15" s="62">
        <v>165157.21</v>
      </c>
      <c r="C15" s="62">
        <v>79326.53</v>
      </c>
      <c r="D15" s="62" t="s">
        <v>35</v>
      </c>
      <c r="E15" s="62">
        <v>22713.85</v>
      </c>
      <c r="F15" s="62">
        <v>269.58999999999997</v>
      </c>
      <c r="G15" s="62" t="s">
        <v>35</v>
      </c>
      <c r="H15" s="62">
        <v>2574.6799999999998</v>
      </c>
      <c r="I15" s="62">
        <v>28015.45</v>
      </c>
      <c r="J15" s="62">
        <v>186.4</v>
      </c>
      <c r="K15" s="62">
        <v>6202.35</v>
      </c>
      <c r="L15" s="62">
        <v>457.24</v>
      </c>
      <c r="M15" s="62">
        <v>567.11</v>
      </c>
      <c r="N15" s="10"/>
      <c r="O15" s="16"/>
      <c r="P15" s="10"/>
    </row>
    <row r="16" spans="1:16" s="17" customFormat="1" ht="23.25" customHeight="1" x14ac:dyDescent="0.55000000000000004">
      <c r="A16" s="22"/>
      <c r="B16" s="65" t="s">
        <v>36</v>
      </c>
      <c r="C16" s="65"/>
      <c r="D16" s="65"/>
      <c r="E16" s="65"/>
      <c r="F16" s="65"/>
      <c r="G16" s="65"/>
      <c r="H16" s="65"/>
      <c r="I16" s="65"/>
      <c r="J16" s="65"/>
      <c r="K16" s="65"/>
      <c r="L16" s="22"/>
      <c r="M16" s="23"/>
    </row>
    <row r="17" spans="1:26" s="15" customFormat="1" ht="23.25" customHeight="1" x14ac:dyDescent="0.55000000000000004">
      <c r="A17" s="19" t="s">
        <v>30</v>
      </c>
      <c r="B17" s="24">
        <v>100</v>
      </c>
      <c r="C17" s="24">
        <f>C7/$B7*100</f>
        <v>32.292561634617066</v>
      </c>
      <c r="D17" s="24">
        <f t="shared" ref="D17:M17" si="0">D7/$B7*100</f>
        <v>0.15489952345662222</v>
      </c>
      <c r="E17" s="24">
        <f t="shared" si="0"/>
        <v>16.626837238959887</v>
      </c>
      <c r="F17" s="24">
        <f t="shared" si="0"/>
        <v>0.32813900082047048</v>
      </c>
      <c r="G17" s="24">
        <f t="shared" si="0"/>
        <v>0.23883082312553933</v>
      </c>
      <c r="H17" s="24">
        <f>H7/$B7*100</f>
        <v>5.6185864376007606</v>
      </c>
      <c r="I17" s="24">
        <f t="shared" si="0"/>
        <v>16.539044704525864</v>
      </c>
      <c r="J17" s="24">
        <f t="shared" si="0"/>
        <v>3.1210221115462806</v>
      </c>
      <c r="K17" s="24">
        <f t="shared" si="0"/>
        <v>7.2434019604193223</v>
      </c>
      <c r="L17" s="24">
        <f t="shared" si="0"/>
        <v>0.60925014641542785</v>
      </c>
      <c r="M17" s="24">
        <f t="shared" si="0"/>
        <v>1.4746764622301118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17" customFormat="1" ht="23.25" customHeight="1" x14ac:dyDescent="0.55000000000000004">
      <c r="A18" s="1" t="s">
        <v>31</v>
      </c>
      <c r="B18" s="26">
        <v>100</v>
      </c>
      <c r="C18" s="26">
        <f t="shared" ref="C18:M24" si="1">C8/$B8*100</f>
        <v>35.082470545846135</v>
      </c>
      <c r="D18" s="26">
        <f t="shared" si="1"/>
        <v>0.23376265122981191</v>
      </c>
      <c r="E18" s="26">
        <f t="shared" si="1"/>
        <v>15.320659101594364</v>
      </c>
      <c r="F18" s="26">
        <f t="shared" si="1"/>
        <v>0.45678193621496233</v>
      </c>
      <c r="G18" s="26">
        <f t="shared" si="1"/>
        <v>0.32326331866703184</v>
      </c>
      <c r="H18" s="26">
        <f t="shared" si="1"/>
        <v>8.8538839082553853</v>
      </c>
      <c r="I18" s="26">
        <f t="shared" si="1"/>
        <v>15.10318739375974</v>
      </c>
      <c r="J18" s="26">
        <f t="shared" si="1"/>
        <v>4.7300558569183266</v>
      </c>
      <c r="K18" s="26">
        <f t="shared" si="1"/>
        <v>4.6311979003766695</v>
      </c>
      <c r="L18" s="26">
        <f t="shared" si="1"/>
        <v>0.75711161045750497</v>
      </c>
      <c r="M18" s="26">
        <f t="shared" si="1"/>
        <v>1.1788596810300276</v>
      </c>
      <c r="N18" s="25"/>
      <c r="O18" s="25"/>
      <c r="P18" s="25"/>
      <c r="Q18" s="25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17" customFormat="1" ht="23.25" customHeight="1" x14ac:dyDescent="0.55000000000000004">
      <c r="A19" s="1" t="s">
        <v>32</v>
      </c>
      <c r="B19" s="26">
        <v>100</v>
      </c>
      <c r="C19" s="26">
        <f t="shared" si="1"/>
        <v>28.945995743936869</v>
      </c>
      <c r="D19" s="26">
        <f t="shared" si="1"/>
        <v>6.0301218696255515E-2</v>
      </c>
      <c r="E19" s="26">
        <f t="shared" si="1"/>
        <v>18.19363075829882</v>
      </c>
      <c r="F19" s="26">
        <f t="shared" si="1"/>
        <v>0.17382850659703267</v>
      </c>
      <c r="G19" s="26">
        <f t="shared" si="1"/>
        <v>0.13755198020527382</v>
      </c>
      <c r="H19" s="26">
        <f t="shared" si="1"/>
        <v>1.7377658292085971</v>
      </c>
      <c r="I19" s="26">
        <f t="shared" si="1"/>
        <v>18.261391653113805</v>
      </c>
      <c r="J19" s="26">
        <f t="shared" si="1"/>
        <v>1.1909456166455081</v>
      </c>
      <c r="K19" s="26">
        <f t="shared" si="1"/>
        <v>10.376806472269791</v>
      </c>
      <c r="L19" s="26">
        <f t="shared" si="1"/>
        <v>0.43188666087090843</v>
      </c>
      <c r="M19" s="26">
        <f t="shared" si="1"/>
        <v>1.8295161295291007</v>
      </c>
      <c r="N19" s="25"/>
      <c r="O19" s="25"/>
      <c r="P19" s="25"/>
      <c r="Q19" s="25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15" customFormat="1" ht="23.25" customHeight="1" x14ac:dyDescent="0.55000000000000004">
      <c r="A20" s="18" t="s">
        <v>37</v>
      </c>
      <c r="B20" s="24">
        <v>100</v>
      </c>
      <c r="C20" s="24">
        <f t="shared" si="1"/>
        <v>53.413512676425952</v>
      </c>
      <c r="D20" s="24">
        <f t="shared" si="1"/>
        <v>7.0422434287365138E-2</v>
      </c>
      <c r="E20" s="24">
        <f t="shared" si="1"/>
        <v>8.4030590186815974</v>
      </c>
      <c r="F20" s="24">
        <f t="shared" si="1"/>
        <v>0.15710655887754041</v>
      </c>
      <c r="G20" s="24">
        <f t="shared" si="1"/>
        <v>0.37049245481595772</v>
      </c>
      <c r="H20" s="24">
        <f t="shared" si="1"/>
        <v>5.1470482734894274</v>
      </c>
      <c r="I20" s="24">
        <f t="shared" si="1"/>
        <v>13.155957091730306</v>
      </c>
      <c r="J20" s="24">
        <f t="shared" si="1"/>
        <v>1.0386500293304748</v>
      </c>
      <c r="K20" s="24">
        <f t="shared" si="1"/>
        <v>4.8541728285532688</v>
      </c>
      <c r="L20" s="24">
        <f t="shared" si="1"/>
        <v>0.18673545977063091</v>
      </c>
      <c r="M20" s="24">
        <f t="shared" si="1"/>
        <v>0.6257907710566023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17" customFormat="1" ht="23.25" customHeight="1" x14ac:dyDescent="0.55000000000000004">
      <c r="A21" s="1" t="s">
        <v>31</v>
      </c>
      <c r="B21" s="26">
        <v>100</v>
      </c>
      <c r="C21" s="26">
        <f t="shared" si="1"/>
        <v>55.750905235319806</v>
      </c>
      <c r="D21" s="26">
        <f t="shared" si="1"/>
        <v>0.12262488155309548</v>
      </c>
      <c r="E21" s="26">
        <f t="shared" si="1"/>
        <v>6.9788397105204254</v>
      </c>
      <c r="F21" s="26">
        <f t="shared" si="1"/>
        <v>0.25142162251511474</v>
      </c>
      <c r="G21" s="26">
        <f t="shared" si="1"/>
        <v>0.48545251590321392</v>
      </c>
      <c r="H21" s="26">
        <f t="shared" si="1"/>
        <v>8.3224784160986918</v>
      </c>
      <c r="I21" s="26">
        <f t="shared" si="1"/>
        <v>11.445587003651481</v>
      </c>
      <c r="J21" s="26">
        <f t="shared" si="1"/>
        <v>1.7740205159525977</v>
      </c>
      <c r="K21" s="26">
        <f t="shared" si="1"/>
        <v>2.7972961597365011</v>
      </c>
      <c r="L21" s="26">
        <f t="shared" si="1"/>
        <v>0.23437172798196512</v>
      </c>
      <c r="M21" s="26">
        <f t="shared" si="1"/>
        <v>0.58379288517336259</v>
      </c>
      <c r="N21" s="25"/>
      <c r="O21" s="25"/>
      <c r="P21" s="25"/>
      <c r="Q21" s="25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17" customFormat="1" ht="23.25" customHeight="1" x14ac:dyDescent="0.55000000000000004">
      <c r="A22" s="1" t="s">
        <v>32</v>
      </c>
      <c r="B22" s="26">
        <v>100</v>
      </c>
      <c r="C22" s="26">
        <f t="shared" si="1"/>
        <v>50.498770841566333</v>
      </c>
      <c r="D22" s="26">
        <f t="shared" si="1"/>
        <v>5.3256878567937973E-3</v>
      </c>
      <c r="E22" s="26">
        <f t="shared" si="1"/>
        <v>10.179068511432028</v>
      </c>
      <c r="F22" s="26">
        <f t="shared" si="1"/>
        <v>3.9494905247436804E-2</v>
      </c>
      <c r="G22" s="26">
        <f t="shared" si="1"/>
        <v>0.22713660916428136</v>
      </c>
      <c r="H22" s="26">
        <f t="shared" si="1"/>
        <v>1.187268721077356</v>
      </c>
      <c r="I22" s="26">
        <f t="shared" si="1"/>
        <v>15.28879844701313</v>
      </c>
      <c r="J22" s="26">
        <f t="shared" si="1"/>
        <v>0.12163888113179781</v>
      </c>
      <c r="K22" s="26">
        <f t="shared" si="1"/>
        <v>7.4191096278638442</v>
      </c>
      <c r="L22" s="26">
        <f t="shared" si="1"/>
        <v>0.12733276410762567</v>
      </c>
      <c r="M22" s="26">
        <f t="shared" si="1"/>
        <v>0.67816260700253328</v>
      </c>
      <c r="N22" s="25"/>
      <c r="O22" s="25"/>
      <c r="P22" s="25"/>
      <c r="Q22" s="25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15" customFormat="1" ht="23.25" customHeight="1" x14ac:dyDescent="0.55000000000000004">
      <c r="A23" s="19" t="s">
        <v>38</v>
      </c>
      <c r="B23" s="28">
        <v>100</v>
      </c>
      <c r="C23" s="24">
        <f t="shared" si="1"/>
        <v>56.092600956856344</v>
      </c>
      <c r="D23" s="20" t="s">
        <v>35</v>
      </c>
      <c r="E23" s="24">
        <f t="shared" ref="E23:M23" si="2">E13/$B13*100</f>
        <v>9.7307321135735716</v>
      </c>
      <c r="F23" s="24">
        <f t="shared" si="2"/>
        <v>0.32627208887436993</v>
      </c>
      <c r="G23" s="24">
        <f t="shared" si="2"/>
        <v>0.15550364795427557</v>
      </c>
      <c r="H23" s="24">
        <f t="shared" si="2"/>
        <v>4.5169307833860133</v>
      </c>
      <c r="I23" s="24">
        <f t="shared" si="2"/>
        <v>12.849773734513406</v>
      </c>
      <c r="J23" s="24">
        <f t="shared" si="2"/>
        <v>0.4194568368593633</v>
      </c>
      <c r="K23" s="24">
        <f t="shared" si="2"/>
        <v>2.2562985087855618</v>
      </c>
      <c r="L23" s="24">
        <f t="shared" si="2"/>
        <v>0.16718750066656429</v>
      </c>
      <c r="M23" s="24">
        <f t="shared" si="2"/>
        <v>0.4038758571577738</v>
      </c>
      <c r="N23" s="25"/>
      <c r="O23" s="25"/>
      <c r="P23" s="4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17" customFormat="1" ht="23.25" customHeight="1" x14ac:dyDescent="0.55000000000000004">
      <c r="A24" s="1" t="s">
        <v>31</v>
      </c>
      <c r="B24" s="29">
        <v>100</v>
      </c>
      <c r="C24" s="26">
        <f t="shared" si="1"/>
        <v>61.798590709143987</v>
      </c>
      <c r="D24" s="21" t="s">
        <v>35</v>
      </c>
      <c r="E24" s="26">
        <f t="shared" ref="E24:M24" si="3">E14/$B14*100</f>
        <v>6.8838942344881939</v>
      </c>
      <c r="F24" s="26">
        <f t="shared" si="3"/>
        <v>0.44167031261095585</v>
      </c>
      <c r="G24" s="26">
        <f t="shared" si="3"/>
        <v>0.26556788212571042</v>
      </c>
      <c r="H24" s="26">
        <f t="shared" si="3"/>
        <v>6.6105823366930867</v>
      </c>
      <c r="I24" s="26">
        <f t="shared" si="3"/>
        <v>9.9385377147062623</v>
      </c>
      <c r="J24" s="26">
        <f t="shared" si="3"/>
        <v>0.636457805807086</v>
      </c>
      <c r="K24" s="26">
        <f t="shared" si="3"/>
        <v>1.1952311777242166</v>
      </c>
      <c r="L24" s="26">
        <f t="shared" si="3"/>
        <v>8.9568305196671638E-2</v>
      </c>
      <c r="M24" s="26">
        <f t="shared" si="3"/>
        <v>0.4466972801705586</v>
      </c>
      <c r="N24" s="25"/>
      <c r="O24" s="25"/>
      <c r="P24" s="25"/>
      <c r="Q24" s="25"/>
      <c r="R24" s="27"/>
      <c r="S24" s="27"/>
      <c r="T24" s="27"/>
      <c r="U24" s="27"/>
      <c r="V24" s="27"/>
      <c r="W24" s="27"/>
      <c r="X24" s="27"/>
      <c r="Y24" s="27"/>
      <c r="Z24" s="27"/>
    </row>
    <row r="25" spans="1:26" s="17" customFormat="1" ht="23.25" customHeight="1" x14ac:dyDescent="0.55000000000000004">
      <c r="A25" s="30" t="s">
        <v>32</v>
      </c>
      <c r="B25" s="31">
        <v>100</v>
      </c>
      <c r="C25" s="32">
        <f>C15/$B15*100</f>
        <v>48.030921568607269</v>
      </c>
      <c r="D25" s="56" t="s">
        <v>35</v>
      </c>
      <c r="E25" s="32">
        <f t="shared" ref="E25:M25" si="4">E15/$B15*100</f>
        <v>13.752866132819754</v>
      </c>
      <c r="F25" s="56" t="s">
        <v>35</v>
      </c>
      <c r="G25" s="56" t="s">
        <v>35</v>
      </c>
      <c r="H25" s="32">
        <f t="shared" si="4"/>
        <v>1.5589267946582532</v>
      </c>
      <c r="I25" s="32">
        <f t="shared" si="4"/>
        <v>16.962898561921698</v>
      </c>
      <c r="J25" s="56" t="s">
        <v>35</v>
      </c>
      <c r="K25" s="32">
        <f t="shared" si="4"/>
        <v>3.7554218795534271</v>
      </c>
      <c r="L25" s="56" t="s">
        <v>35</v>
      </c>
      <c r="M25" s="32">
        <f t="shared" si="4"/>
        <v>0.34337586594009428</v>
      </c>
      <c r="N25" s="25"/>
      <c r="O25" s="25"/>
      <c r="P25" s="25"/>
      <c r="Q25" s="25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3.25" customHeight="1" x14ac:dyDescent="0.55000000000000004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3.25" customHeight="1" x14ac:dyDescent="0.55000000000000004">
      <c r="A27" s="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5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" zoomScaleNormal="100" workbookViewId="0">
      <selection activeCell="L1" sqref="L1"/>
    </sheetView>
  </sheetViews>
  <sheetFormatPr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74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6" t="s">
        <v>69</v>
      </c>
      <c r="N6" s="66"/>
      <c r="O6" s="66"/>
      <c r="P6" s="66"/>
      <c r="Q6" s="66"/>
      <c r="R6" s="66"/>
      <c r="S6" s="66"/>
      <c r="T6" s="66"/>
      <c r="U6" s="66"/>
    </row>
    <row r="7" spans="1:24" s="8" customFormat="1" ht="23.25" customHeight="1" x14ac:dyDescent="0.55000000000000004">
      <c r="A7" s="19" t="s">
        <v>30</v>
      </c>
      <c r="B7" s="36">
        <v>38508495</v>
      </c>
      <c r="C7" s="36">
        <v>15458902</v>
      </c>
      <c r="D7" s="36">
        <v>434376</v>
      </c>
      <c r="E7" s="36">
        <v>34922</v>
      </c>
      <c r="F7" s="36">
        <v>5163473</v>
      </c>
      <c r="G7" s="36">
        <v>115115</v>
      </c>
      <c r="H7" s="36">
        <v>2010264</v>
      </c>
      <c r="I7" s="36">
        <v>6110646</v>
      </c>
      <c r="J7" s="36">
        <v>2536730</v>
      </c>
      <c r="K7" s="36">
        <v>1067676</v>
      </c>
      <c r="L7" s="8" t="s">
        <v>30</v>
      </c>
      <c r="M7" s="59">
        <v>180079.5</v>
      </c>
      <c r="N7" s="59">
        <v>361383.39</v>
      </c>
      <c r="O7" s="59">
        <v>586756.32999999996</v>
      </c>
      <c r="P7" s="59">
        <v>1546100.47</v>
      </c>
      <c r="Q7" s="59">
        <v>1195568.5900000001</v>
      </c>
      <c r="R7" s="59">
        <v>696624.18</v>
      </c>
      <c r="S7" s="59">
        <v>226465.65</v>
      </c>
      <c r="T7" s="59">
        <v>828184.34</v>
      </c>
      <c r="U7" s="59">
        <v>215749.73</v>
      </c>
      <c r="V7" s="59">
        <v>3426.71</v>
      </c>
      <c r="W7" s="59">
        <v>80597.03</v>
      </c>
      <c r="X7" s="37"/>
    </row>
    <row r="8" spans="1:24" ht="23.25" customHeight="1" x14ac:dyDescent="0.55000000000000004">
      <c r="A8" s="1" t="s">
        <v>31</v>
      </c>
      <c r="B8" s="38">
        <v>20811127</v>
      </c>
      <c r="C8" s="38">
        <v>8652594</v>
      </c>
      <c r="D8" s="38">
        <v>341765</v>
      </c>
      <c r="E8" s="38">
        <v>29757</v>
      </c>
      <c r="F8" s="38">
        <v>2536936</v>
      </c>
      <c r="G8" s="38">
        <v>94686</v>
      </c>
      <c r="H8" s="38">
        <v>1702211</v>
      </c>
      <c r="I8" s="38">
        <v>3121558</v>
      </c>
      <c r="J8" s="38">
        <v>893857</v>
      </c>
      <c r="K8" s="38">
        <v>890304</v>
      </c>
      <c r="L8" s="13" t="s">
        <v>31</v>
      </c>
      <c r="M8" s="59">
        <v>90148.13</v>
      </c>
      <c r="N8" s="59">
        <v>179448.93</v>
      </c>
      <c r="O8" s="59">
        <v>359169.03</v>
      </c>
      <c r="P8" s="59">
        <v>968377.98</v>
      </c>
      <c r="Q8" s="59">
        <v>420003.13</v>
      </c>
      <c r="R8" s="59">
        <v>165929.66</v>
      </c>
      <c r="S8" s="59">
        <v>122092.88</v>
      </c>
      <c r="T8" s="59">
        <v>347599.41</v>
      </c>
      <c r="U8" s="59">
        <v>35296.79</v>
      </c>
      <c r="V8" s="59">
        <v>1952.82</v>
      </c>
      <c r="W8" s="59">
        <v>42130.080000000002</v>
      </c>
      <c r="X8" s="37"/>
    </row>
    <row r="9" spans="1:24" ht="23.25" customHeight="1" x14ac:dyDescent="0.55000000000000004">
      <c r="A9" s="1" t="s">
        <v>32</v>
      </c>
      <c r="B9" s="38">
        <v>17697368</v>
      </c>
      <c r="C9" s="38">
        <v>6806308</v>
      </c>
      <c r="D9" s="38">
        <v>92612</v>
      </c>
      <c r="E9" s="38">
        <v>5165</v>
      </c>
      <c r="F9" s="38">
        <v>2626537</v>
      </c>
      <c r="G9" s="38">
        <v>20429</v>
      </c>
      <c r="H9" s="38">
        <v>308053</v>
      </c>
      <c r="I9" s="38">
        <v>2989088</v>
      </c>
      <c r="J9" s="38">
        <v>1642872</v>
      </c>
      <c r="K9" s="38">
        <v>177373</v>
      </c>
      <c r="L9" s="13" t="s">
        <v>32</v>
      </c>
      <c r="M9" s="59">
        <v>89931.37</v>
      </c>
      <c r="N9" s="59">
        <v>181934.46</v>
      </c>
      <c r="O9" s="59">
        <v>227587.3</v>
      </c>
      <c r="P9" s="59">
        <v>577722.49</v>
      </c>
      <c r="Q9" s="59">
        <v>775565.46</v>
      </c>
      <c r="R9" s="59">
        <v>530694.51</v>
      </c>
      <c r="S9" s="59">
        <v>104372.78</v>
      </c>
      <c r="T9" s="59">
        <v>480584.93</v>
      </c>
      <c r="U9" s="59">
        <v>180452.94</v>
      </c>
      <c r="V9" s="59">
        <v>1473.9</v>
      </c>
      <c r="W9" s="59">
        <v>38466.949999999997</v>
      </c>
      <c r="X9" s="37"/>
    </row>
    <row r="10" spans="1:24" s="8" customFormat="1" ht="23.25" customHeight="1" x14ac:dyDescent="0.55000000000000004">
      <c r="A10" s="18" t="s">
        <v>33</v>
      </c>
      <c r="B10" s="39">
        <v>12912695</v>
      </c>
      <c r="C10" s="39">
        <v>7476564</v>
      </c>
      <c r="D10" s="39">
        <v>60877</v>
      </c>
      <c r="E10" s="39">
        <v>4301</v>
      </c>
      <c r="F10" s="39">
        <v>950167</v>
      </c>
      <c r="G10" s="39">
        <v>27876</v>
      </c>
      <c r="H10" s="39">
        <v>575775</v>
      </c>
      <c r="I10" s="39">
        <v>1581967</v>
      </c>
      <c r="J10" s="39">
        <v>509688</v>
      </c>
      <c r="K10" s="39">
        <v>144597</v>
      </c>
      <c r="L10" s="18" t="s">
        <v>33</v>
      </c>
      <c r="M10" s="59">
        <v>9582.5400000000009</v>
      </c>
      <c r="N10" s="59">
        <v>24809.37</v>
      </c>
      <c r="O10" s="59">
        <v>34887.699999999997</v>
      </c>
      <c r="P10" s="59">
        <v>434432.78</v>
      </c>
      <c r="Q10" s="59">
        <v>318282.23</v>
      </c>
      <c r="R10" s="59">
        <v>146278.24</v>
      </c>
      <c r="S10" s="59">
        <v>42784.59</v>
      </c>
      <c r="T10" s="59">
        <v>159671.22</v>
      </c>
      <c r="U10" s="59">
        <v>22806.99</v>
      </c>
      <c r="V10" s="59" t="s">
        <v>35</v>
      </c>
      <c r="W10" s="59" t="s">
        <v>35</v>
      </c>
      <c r="X10" s="37"/>
    </row>
    <row r="11" spans="1:24" ht="23.25" customHeight="1" x14ac:dyDescent="0.55000000000000004">
      <c r="A11" s="1" t="s">
        <v>31</v>
      </c>
      <c r="B11" s="40">
        <v>7113004</v>
      </c>
      <c r="C11" s="40">
        <v>4135870</v>
      </c>
      <c r="D11" s="40">
        <v>50630</v>
      </c>
      <c r="E11" s="40">
        <v>3558</v>
      </c>
      <c r="F11" s="40">
        <v>452890</v>
      </c>
      <c r="G11" s="40">
        <v>23860</v>
      </c>
      <c r="H11" s="40">
        <v>513317</v>
      </c>
      <c r="I11" s="40">
        <v>843565</v>
      </c>
      <c r="J11" s="40">
        <v>174164</v>
      </c>
      <c r="K11" s="40">
        <v>129471</v>
      </c>
      <c r="L11" s="13" t="s">
        <v>31</v>
      </c>
      <c r="M11" s="60">
        <v>2855.37</v>
      </c>
      <c r="N11" s="60">
        <v>15392.45</v>
      </c>
      <c r="O11" s="60">
        <v>15589.54</v>
      </c>
      <c r="P11" s="60">
        <v>296753.33</v>
      </c>
      <c r="Q11" s="60">
        <v>123447.51</v>
      </c>
      <c r="R11" s="60">
        <v>33140.11</v>
      </c>
      <c r="S11" s="60">
        <v>23429.81</v>
      </c>
      <c r="T11" s="60">
        <v>79208.399999999994</v>
      </c>
      <c r="U11" s="60">
        <v>2831.97</v>
      </c>
      <c r="V11" s="59" t="s">
        <v>35</v>
      </c>
      <c r="W11" s="59" t="s">
        <v>35</v>
      </c>
      <c r="X11" s="37"/>
    </row>
    <row r="12" spans="1:24" ht="23.25" customHeight="1" x14ac:dyDescent="0.55000000000000004">
      <c r="A12" s="1" t="s">
        <v>32</v>
      </c>
      <c r="B12" s="40">
        <v>5799691</v>
      </c>
      <c r="C12" s="40">
        <v>3340694</v>
      </c>
      <c r="D12" s="40">
        <v>10247</v>
      </c>
      <c r="E12" s="40">
        <v>743</v>
      </c>
      <c r="F12" s="40">
        <v>497277</v>
      </c>
      <c r="G12" s="40">
        <v>4016</v>
      </c>
      <c r="H12" s="40">
        <v>62458</v>
      </c>
      <c r="I12" s="40">
        <v>738402</v>
      </c>
      <c r="J12" s="40">
        <v>335524</v>
      </c>
      <c r="K12" s="40">
        <v>15126</v>
      </c>
      <c r="L12" s="13" t="s">
        <v>32</v>
      </c>
      <c r="M12" s="60">
        <v>6727.17</v>
      </c>
      <c r="N12" s="60">
        <v>9416.92</v>
      </c>
      <c r="O12" s="60">
        <v>19298.16</v>
      </c>
      <c r="P12" s="60">
        <v>137679.45000000001</v>
      </c>
      <c r="Q12" s="60">
        <v>194834.71</v>
      </c>
      <c r="R12" s="60">
        <v>113138.13</v>
      </c>
      <c r="S12" s="60">
        <v>19354.79</v>
      </c>
      <c r="T12" s="60">
        <v>80462.83</v>
      </c>
      <c r="U12" s="60">
        <v>19975.02</v>
      </c>
      <c r="V12" s="59" t="s">
        <v>35</v>
      </c>
      <c r="W12" s="59" t="s">
        <v>35</v>
      </c>
      <c r="X12" s="37"/>
    </row>
    <row r="13" spans="1:24" s="8" customFormat="1" ht="23.25" customHeight="1" x14ac:dyDescent="0.55000000000000004">
      <c r="A13" s="19" t="s">
        <v>34</v>
      </c>
      <c r="B13" s="39">
        <v>588208</v>
      </c>
      <c r="C13" s="39">
        <v>383842</v>
      </c>
      <c r="D13" s="39">
        <v>4536</v>
      </c>
      <c r="E13" s="39">
        <v>116</v>
      </c>
      <c r="F13" s="39">
        <v>20204</v>
      </c>
      <c r="G13" s="39">
        <v>857</v>
      </c>
      <c r="H13" s="39">
        <v>21083</v>
      </c>
      <c r="I13" s="39">
        <v>64286</v>
      </c>
      <c r="J13" s="39">
        <v>14560</v>
      </c>
      <c r="K13" s="39">
        <v>3879</v>
      </c>
      <c r="L13" s="8" t="s">
        <v>34</v>
      </c>
      <c r="M13" s="61">
        <v>183.12</v>
      </c>
      <c r="N13" s="61">
        <v>699.53</v>
      </c>
      <c r="O13" s="61" t="s">
        <v>35</v>
      </c>
      <c r="P13" s="61">
        <v>25430.31</v>
      </c>
      <c r="Q13" s="61">
        <v>12755.25</v>
      </c>
      <c r="R13" s="61">
        <v>8927.7900000000009</v>
      </c>
      <c r="S13" s="61">
        <v>440.98</v>
      </c>
      <c r="T13" s="61">
        <v>3472.49</v>
      </c>
      <c r="U13" s="61">
        <v>219.62</v>
      </c>
      <c r="V13" s="61" t="s">
        <v>35</v>
      </c>
      <c r="W13" s="61" t="s">
        <v>35</v>
      </c>
      <c r="X13" s="37"/>
    </row>
    <row r="14" spans="1:24" ht="23.25" customHeight="1" x14ac:dyDescent="0.55000000000000004">
      <c r="A14" s="1" t="s">
        <v>31</v>
      </c>
      <c r="B14" s="40">
        <v>326349</v>
      </c>
      <c r="C14" s="40">
        <v>212398</v>
      </c>
      <c r="D14" s="40">
        <v>2564</v>
      </c>
      <c r="E14" s="40">
        <v>116</v>
      </c>
      <c r="F14" s="40">
        <v>7678</v>
      </c>
      <c r="G14" s="40">
        <v>579</v>
      </c>
      <c r="H14" s="40">
        <v>20052</v>
      </c>
      <c r="I14" s="40">
        <v>35628</v>
      </c>
      <c r="J14" s="40">
        <v>5927</v>
      </c>
      <c r="K14" s="40">
        <v>3419</v>
      </c>
      <c r="L14" s="13" t="s">
        <v>31</v>
      </c>
      <c r="M14" s="59" t="s">
        <v>35</v>
      </c>
      <c r="N14" s="62">
        <v>470.72</v>
      </c>
      <c r="O14" s="59" t="s">
        <v>35</v>
      </c>
      <c r="P14" s="62">
        <v>17489.419999999998</v>
      </c>
      <c r="Q14" s="62">
        <v>5142.24</v>
      </c>
      <c r="R14" s="62">
        <v>2116.9299999999998</v>
      </c>
      <c r="S14" s="62">
        <v>440.98</v>
      </c>
      <c r="T14" s="62">
        <v>1624.78</v>
      </c>
      <c r="U14" s="59" t="s">
        <v>35</v>
      </c>
      <c r="V14" s="59" t="s">
        <v>35</v>
      </c>
      <c r="W14" s="59" t="s">
        <v>35</v>
      </c>
      <c r="X14" s="37"/>
    </row>
    <row r="15" spans="1:24" ht="23.25" customHeight="1" x14ac:dyDescent="0.55000000000000004">
      <c r="A15" s="13" t="s">
        <v>32</v>
      </c>
      <c r="B15" s="40">
        <v>261859</v>
      </c>
      <c r="C15" s="40">
        <v>171445</v>
      </c>
      <c r="D15" s="40">
        <v>1972</v>
      </c>
      <c r="E15" s="40">
        <v>0</v>
      </c>
      <c r="F15" s="40">
        <v>12526</v>
      </c>
      <c r="G15" s="40">
        <v>277</v>
      </c>
      <c r="H15" s="40">
        <v>1031</v>
      </c>
      <c r="I15" s="40">
        <v>28658</v>
      </c>
      <c r="J15" s="40">
        <v>8633</v>
      </c>
      <c r="K15" s="40">
        <v>460</v>
      </c>
      <c r="L15" s="13" t="s">
        <v>32</v>
      </c>
      <c r="M15" s="62">
        <v>183.12</v>
      </c>
      <c r="N15" s="62">
        <v>228.81</v>
      </c>
      <c r="O15" s="59" t="s">
        <v>35</v>
      </c>
      <c r="P15" s="62">
        <v>7940.89</v>
      </c>
      <c r="Q15" s="62">
        <v>7613.01</v>
      </c>
      <c r="R15" s="62">
        <v>6810.86</v>
      </c>
      <c r="S15" s="62" t="s">
        <v>35</v>
      </c>
      <c r="T15" s="62">
        <v>1847.7</v>
      </c>
      <c r="U15" s="62">
        <v>219.62</v>
      </c>
      <c r="V15" s="64" t="s">
        <v>35</v>
      </c>
      <c r="W15" s="64" t="s">
        <v>35</v>
      </c>
      <c r="X15" s="37"/>
    </row>
    <row r="16" spans="1:24" ht="23.25" customHeight="1" x14ac:dyDescent="0.55000000000000004">
      <c r="A16" s="22"/>
      <c r="B16" s="23" t="s">
        <v>36</v>
      </c>
      <c r="C16" s="23"/>
      <c r="D16" s="23"/>
      <c r="E16" s="41"/>
      <c r="F16" s="42"/>
      <c r="G16" s="41"/>
      <c r="H16" s="23"/>
      <c r="I16" s="23"/>
      <c r="J16" s="23"/>
      <c r="K16" s="23"/>
      <c r="L16" s="22"/>
      <c r="M16" s="67" t="s">
        <v>36</v>
      </c>
      <c r="N16" s="67"/>
      <c r="O16" s="67"/>
      <c r="P16" s="67"/>
      <c r="Q16" s="67"/>
      <c r="R16" s="67"/>
      <c r="S16" s="67"/>
      <c r="T16" s="67"/>
      <c r="U16" s="67"/>
    </row>
    <row r="17" spans="1:36" s="8" customFormat="1" ht="23.25" customHeight="1" x14ac:dyDescent="0.55000000000000004">
      <c r="A17" s="19" t="s">
        <v>30</v>
      </c>
      <c r="B17" s="43">
        <v>100</v>
      </c>
      <c r="C17" s="43">
        <v>40.144134430597717</v>
      </c>
      <c r="D17" s="43">
        <v>1.128000458080743</v>
      </c>
      <c r="E17" s="43">
        <v>9.068648359277609E-2</v>
      </c>
      <c r="F17" s="43">
        <v>13.408659569791029</v>
      </c>
      <c r="G17" s="43">
        <v>0.29893404039809918</v>
      </c>
      <c r="H17" s="43">
        <v>5.2203130763744463</v>
      </c>
      <c r="I17" s="43">
        <v>15.868306460691336</v>
      </c>
      <c r="J17" s="43">
        <v>6.5874555731144522</v>
      </c>
      <c r="K17" s="43">
        <v>2.7725726492297347</v>
      </c>
      <c r="L17" s="8" t="s">
        <v>30</v>
      </c>
      <c r="M17" s="28">
        <f>M7/'ตาราง 4 หน้า 1'!$B7*100</f>
        <v>0.47910455098026011</v>
      </c>
      <c r="N17" s="28">
        <f>N7/'ตาราง 4 หน้า 1'!$B7*100</f>
        <v>0.96146661223334251</v>
      </c>
      <c r="O17" s="28">
        <f>O7/'ตาราง 4 หน้า 1'!$B7*100</f>
        <v>1.5610751252612056</v>
      </c>
      <c r="P17" s="28">
        <f>P7/'ตาราง 4 หน้า 1'!$B7*100</f>
        <v>4.1134264113889643</v>
      </c>
      <c r="Q17" s="28">
        <f>Q7/'ตาราง 4 หน้า 1'!$B7*100</f>
        <v>3.180830424773796</v>
      </c>
      <c r="R17" s="28">
        <f>R7/'ตาราง 4 หน้า 1'!$B7*100</f>
        <v>1.8533803956635371</v>
      </c>
      <c r="S17" s="28">
        <f>S7/'ตาราง 4 หน้า 1'!$B7*100</f>
        <v>0.60251568643683895</v>
      </c>
      <c r="T17" s="28">
        <f>T7/'ตาราง 4 หน้า 1'!$B7*100</f>
        <v>2.2033984231663406</v>
      </c>
      <c r="U17" s="28">
        <f>U7/'ตาราง 4 หน้า 1'!$B7*100</f>
        <v>0.57400580030354564</v>
      </c>
      <c r="V17" s="57" t="s">
        <v>70</v>
      </c>
      <c r="W17" s="28">
        <f>W7/'ตาราง 4 หน้า 1'!$B7*100</f>
        <v>0.21442975945897536</v>
      </c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ht="23.25" customHeight="1" x14ac:dyDescent="0.55000000000000004">
      <c r="A18" s="1" t="s">
        <v>31</v>
      </c>
      <c r="B18" s="45">
        <v>100</v>
      </c>
      <c r="C18" s="45">
        <v>41.576768043364495</v>
      </c>
      <c r="D18" s="45">
        <v>1.6422224514799224</v>
      </c>
      <c r="E18" s="45">
        <v>0.14298600935932013</v>
      </c>
      <c r="F18" s="45">
        <v>12.190286475114972</v>
      </c>
      <c r="G18" s="45">
        <v>0.45497776261708456</v>
      </c>
      <c r="H18" s="45">
        <v>8.1793311818240308</v>
      </c>
      <c r="I18" s="45">
        <v>14.999466391224272</v>
      </c>
      <c r="J18" s="45">
        <v>4.2950917554825354</v>
      </c>
      <c r="K18" s="45">
        <v>4.2780191577323032</v>
      </c>
      <c r="L18" s="13" t="s">
        <v>31</v>
      </c>
      <c r="M18" s="29">
        <f>M8/'ตาราง 4 หน้า 1'!$B8*100</f>
        <v>0.43978692885779647</v>
      </c>
      <c r="N18" s="29">
        <f>N8/'ตาราง 4 หน้า 1'!$B8*100</f>
        <v>0.8754401651095558</v>
      </c>
      <c r="O18" s="29">
        <f>O8/'ตาราง 4 หน้า 1'!$B8*100</f>
        <v>1.7522032308882478</v>
      </c>
      <c r="P18" s="29">
        <f>P8/'ตาราง 4 หน้า 1'!$B8*100</f>
        <v>4.7242242051800369</v>
      </c>
      <c r="Q18" s="29">
        <f>Q8/'ตาราง 4 หน้า 1'!$B8*100</f>
        <v>2.0489818996063685</v>
      </c>
      <c r="R18" s="29">
        <f>R8/'ตาราง 4 หน้า 1'!$B8*100</f>
        <v>0.80948651489296963</v>
      </c>
      <c r="S18" s="29">
        <f>S8/'ตาราง 4 หน้า 1'!$B8*100</f>
        <v>0.59562913540861562</v>
      </c>
      <c r="T18" s="29">
        <f>T8/'ตาราง 4 หน้า 1'!$B8*100</f>
        <v>1.6957609325526997</v>
      </c>
      <c r="U18" s="29">
        <f>U8/'ตาราง 4 หน้า 1'!$B8*100</f>
        <v>0.17219510679410191</v>
      </c>
      <c r="V18" s="57" t="s">
        <v>70</v>
      </c>
      <c r="W18" s="29">
        <f>W8/'ตาราง 4 หน้า 1'!$B8*100</f>
        <v>0.20553125722888843</v>
      </c>
      <c r="X18" s="44"/>
      <c r="Y18" s="4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23.25" customHeight="1" x14ac:dyDescent="0.55000000000000004">
      <c r="A19" s="1" t="s">
        <v>32</v>
      </c>
      <c r="B19" s="45">
        <v>100</v>
      </c>
      <c r="C19" s="45">
        <v>38.45943645405351</v>
      </c>
      <c r="D19" s="45">
        <v>0.5233094548296674</v>
      </c>
      <c r="E19" s="45">
        <v>2.9185130805891586E-2</v>
      </c>
      <c r="F19" s="45">
        <v>14.841399014813955</v>
      </c>
      <c r="G19" s="45">
        <v>0.11543524438210247</v>
      </c>
      <c r="H19" s="45">
        <v>1.7406712681795395</v>
      </c>
      <c r="I19" s="45">
        <v>16.890014379539377</v>
      </c>
      <c r="J19" s="45">
        <v>9.2831431204911379</v>
      </c>
      <c r="K19" s="45">
        <v>1.0022563807228284</v>
      </c>
      <c r="L19" s="13" t="s">
        <v>32</v>
      </c>
      <c r="M19" s="29">
        <f>M9/'ตาราง 4 หน้า 1'!$B9*100</f>
        <v>0.52626702734932662</v>
      </c>
      <c r="N19" s="29">
        <f>N9/'ตาราง 4 หน้า 1'!$B9*100</f>
        <v>1.0646574986748782</v>
      </c>
      <c r="O19" s="29">
        <f>O9/'ตาราง 4 หน้า 1'!$B9*100</f>
        <v>1.3318121566863645</v>
      </c>
      <c r="P19" s="29">
        <f>P9/'ตาราง 4 หน้า 1'!$B9*100</f>
        <v>3.3807590993571113</v>
      </c>
      <c r="Q19" s="29">
        <f>Q9/'ตาราง 4 หน้า 1'!$B9*100</f>
        <v>4.5385111908004196</v>
      </c>
      <c r="R19" s="29">
        <f>R9/'ตาราง 4 หน้า 1'!$B9*100</f>
        <v>3.1055572956167303</v>
      </c>
      <c r="S19" s="29">
        <f>S9/'ตาราง 4 หน้า 1'!$B9*100</f>
        <v>0.61077633607477866</v>
      </c>
      <c r="T19" s="29">
        <f>T9/'ตาราง 4 หน้า 1'!$B9*100</f>
        <v>2.8123223575931768</v>
      </c>
      <c r="U19" s="29">
        <f>U9/'ตาราง 4 หน้า 1'!$B9*100</f>
        <v>1.0559878306117922</v>
      </c>
      <c r="V19" s="57" t="s">
        <v>70</v>
      </c>
      <c r="W19" s="29">
        <f>W9/'ตาราง 4 หน้า 1'!$B9*100</f>
        <v>0.22510373663489372</v>
      </c>
      <c r="X19" s="44"/>
      <c r="Y19" s="4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s="8" customFormat="1" ht="23.25" customHeight="1" x14ac:dyDescent="0.55000000000000004">
      <c r="A20" s="18" t="s">
        <v>37</v>
      </c>
      <c r="B20" s="46">
        <v>100</v>
      </c>
      <c r="C20" s="46">
        <v>57.90087971565967</v>
      </c>
      <c r="D20" s="46">
        <v>0.47145076995933077</v>
      </c>
      <c r="E20" s="46">
        <v>3.3308306283080333E-2</v>
      </c>
      <c r="F20" s="46">
        <v>7.3583942004360834</v>
      </c>
      <c r="G20" s="46">
        <v>0.21588057334274527</v>
      </c>
      <c r="H20" s="46">
        <v>4.4589839688771402</v>
      </c>
      <c r="I20" s="46">
        <v>12.251253514467738</v>
      </c>
      <c r="J20" s="46">
        <v>3.9471853087213784</v>
      </c>
      <c r="K20" s="46">
        <v>1.1198049671273116</v>
      </c>
      <c r="L20" s="18" t="s">
        <v>71</v>
      </c>
      <c r="M20" s="28">
        <f>M10/'ตาราง 4 หน้า 1'!$B10*100</f>
        <v>0.10097738322595265</v>
      </c>
      <c r="N20" s="28">
        <f>N10/'ตาราง 4 หน้า 1'!$B10*100</f>
        <v>0.26143227808957259</v>
      </c>
      <c r="O20" s="28">
        <f>O10/'ตาราง 4 หน้า 1'!$B10*100</f>
        <v>0.36763411921808492</v>
      </c>
      <c r="P20" s="28">
        <f>P10/'ตาราง 4 หน้า 1'!$B10*100</f>
        <v>4.5778974376288515</v>
      </c>
      <c r="Q20" s="28">
        <f>Q10/'ตาราง 4 หน้า 1'!$B10*100</f>
        <v>3.3539444356841503</v>
      </c>
      <c r="R20" s="28">
        <f>R10/'ตาราง 4 หน้า 1'!$B10*100</f>
        <v>1.5414278362623974</v>
      </c>
      <c r="S20" s="28">
        <f>S10/'ตาราง 4 หน้า 1'!$B10*100</f>
        <v>0.45084872493047362</v>
      </c>
      <c r="T20" s="28">
        <f>T10/'ตาราง 4 หน้า 1'!$B10*100</f>
        <v>1.6825582749558463</v>
      </c>
      <c r="U20" s="28">
        <f>U10/'ตาราง 4 หน้า 1'!$B10*100</f>
        <v>0.24033191298554138</v>
      </c>
      <c r="V20" s="9" t="s">
        <v>35</v>
      </c>
      <c r="W20" s="9" t="s">
        <v>35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ht="23.25" customHeight="1" x14ac:dyDescent="0.55000000000000004">
      <c r="A21" s="1" t="s">
        <v>31</v>
      </c>
      <c r="B21" s="47">
        <v>100</v>
      </c>
      <c r="C21" s="47">
        <v>58.145194351078679</v>
      </c>
      <c r="D21" s="47">
        <v>0.71179490409396651</v>
      </c>
      <c r="E21" s="47">
        <v>5.0021060019086169E-2</v>
      </c>
      <c r="F21" s="47">
        <v>6.3670707903439956</v>
      </c>
      <c r="G21" s="47">
        <v>0.33544195954339406</v>
      </c>
      <c r="H21" s="47">
        <v>7.2165993439621294</v>
      </c>
      <c r="I21" s="47">
        <v>11.859475968240703</v>
      </c>
      <c r="J21" s="47">
        <v>2.4485294820584946</v>
      </c>
      <c r="K21" s="47">
        <v>1.8202014226338128</v>
      </c>
      <c r="L21" s="1" t="s">
        <v>31</v>
      </c>
      <c r="M21" s="29">
        <f>M11/'ตาราง 4 หน้า 1'!$B11*100</f>
        <v>5.4217764584232039E-2</v>
      </c>
      <c r="N21" s="29">
        <f>N11/'ตาราง 4 หน้า 1'!$B11*100</f>
        <v>0.29227183533992535</v>
      </c>
      <c r="O21" s="29">
        <f>O11/'ตาราง 4 หน้า 1'!$B11*100</f>
        <v>0.29601418019257358</v>
      </c>
      <c r="P21" s="29">
        <f>P11/'ตาราง 4 หน้า 1'!$B11*100</f>
        <v>5.6347521286302387</v>
      </c>
      <c r="Q21" s="29">
        <f>Q11/'ตาราง 4 หน้า 1'!$B11*100</f>
        <v>2.3440212776941802</v>
      </c>
      <c r="R21" s="29">
        <f>R11/'ตาราง 4 หน้า 1'!$B11*100</f>
        <v>0.62926439735500272</v>
      </c>
      <c r="S21" s="29">
        <f>S11/'ตาราง 4 หน้า 1'!$B11*100</f>
        <v>0.44488522427331162</v>
      </c>
      <c r="T21" s="29">
        <f>T11/'ตาราง 4 หน้า 1'!$B11*100</f>
        <v>1.5040090721320476</v>
      </c>
      <c r="U21" s="29">
        <f>U11/'ตาราง 4 หน้า 1'!$B11*100</f>
        <v>5.3773445392228537E-2</v>
      </c>
      <c r="V21" s="9" t="s">
        <v>35</v>
      </c>
      <c r="W21" s="9" t="s">
        <v>35</v>
      </c>
      <c r="X21" s="44"/>
      <c r="Y21" s="4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ht="23.25" customHeight="1" x14ac:dyDescent="0.55000000000000004">
      <c r="A22" s="1" t="s">
        <v>32</v>
      </c>
      <c r="B22" s="47">
        <v>100</v>
      </c>
      <c r="C22" s="47">
        <v>57.60124116957266</v>
      </c>
      <c r="D22" s="47">
        <v>0.1766818266697312</v>
      </c>
      <c r="E22" s="47">
        <v>1.281102734611206E-2</v>
      </c>
      <c r="F22" s="47">
        <v>8.5741981771097802</v>
      </c>
      <c r="G22" s="47">
        <v>6.9245068401057916E-2</v>
      </c>
      <c r="H22" s="47">
        <v>1.07691944277721</v>
      </c>
      <c r="I22" s="47">
        <v>12.731747260328181</v>
      </c>
      <c r="J22" s="47">
        <v>5.7852047634951589</v>
      </c>
      <c r="K22" s="47">
        <v>0.26080699816593678</v>
      </c>
      <c r="L22" s="1" t="s">
        <v>32</v>
      </c>
      <c r="M22" s="29">
        <f>M12/'ตาราง 4 หน้า 1'!$B12*100</f>
        <v>0.15928689124838846</v>
      </c>
      <c r="N22" s="29">
        <f>N12/'ตาราง 4 หน้า 1'!$B12*100</f>
        <v>0.22297517558420174</v>
      </c>
      <c r="O22" s="29">
        <f>O12/'ตาราง 4 หน้า 1'!$B12*100</f>
        <v>0.45694458638833269</v>
      </c>
      <c r="P22" s="29">
        <f>P12/'ตาราง 4 หน้า 1'!$B12*100</f>
        <v>3.2599936643920011</v>
      </c>
      <c r="Q22" s="29">
        <f>Q12/'ตาราง 4 หน้า 1'!$B12*100</f>
        <v>4.613324066907972</v>
      </c>
      <c r="R22" s="29">
        <f>R12/'ตาราง 4 หน้า 1'!$B12*100</f>
        <v>2.6789007873081898</v>
      </c>
      <c r="S22" s="29">
        <f>S12/'ตาราง 4 หน้า 1'!$B12*100</f>
        <v>0.45828547960961247</v>
      </c>
      <c r="T22" s="29">
        <f>T12/'ตาราง 4 หน้า 1'!$B12*100</f>
        <v>1.9052103710397637</v>
      </c>
      <c r="U22" s="29">
        <f>U12/'ตาราง 4 หน้า 1'!$B12*100</f>
        <v>0.47297137405839074</v>
      </c>
      <c r="V22" s="9" t="s">
        <v>35</v>
      </c>
      <c r="W22" s="9" t="s">
        <v>35</v>
      </c>
      <c r="X22" s="44"/>
      <c r="Y22" s="4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s="8" customFormat="1" ht="23.25" customHeight="1" x14ac:dyDescent="0.55000000000000004">
      <c r="A23" s="19" t="s">
        <v>38</v>
      </c>
      <c r="B23" s="46">
        <v>100</v>
      </c>
      <c r="C23" s="46">
        <v>65.256167886189914</v>
      </c>
      <c r="D23" s="46">
        <v>0.77115578162826748</v>
      </c>
      <c r="E23" s="46">
        <v>1.9720915050458341E-2</v>
      </c>
      <c r="F23" s="46">
        <v>3.4348393765470719</v>
      </c>
      <c r="G23" s="46">
        <v>0.14569676032967929</v>
      </c>
      <c r="H23" s="46">
        <v>3.5842763104208037</v>
      </c>
      <c r="I23" s="46">
        <v>10.929127111497973</v>
      </c>
      <c r="J23" s="46">
        <v>2.475314854609254</v>
      </c>
      <c r="K23" s="46">
        <v>0.65946059897179232</v>
      </c>
      <c r="L23" s="19" t="s">
        <v>72</v>
      </c>
      <c r="M23" s="28">
        <f>M13/'ตาราง 4 หน้า 1'!$B13*100</f>
        <v>4.5952472265341701E-2</v>
      </c>
      <c r="N23" s="28">
        <f>N13/'ตาราง 4 หน้า 1'!$B13*100</f>
        <v>0.17554135497910922</v>
      </c>
      <c r="O23" s="57" t="s">
        <v>70</v>
      </c>
      <c r="P23" s="28">
        <f>P13/'ตาราง 4 หน้า 1'!$B13*100</f>
        <v>6.3815291337595115</v>
      </c>
      <c r="Q23" s="28">
        <f>Q13/'ตาราง 4 หน้า 1'!$B13*100</f>
        <v>3.2008260805073157</v>
      </c>
      <c r="R23" s="28">
        <f>R13/'ตาราง 4 หน้า 1'!$B13*100</f>
        <v>2.2403561728145207</v>
      </c>
      <c r="S23" s="28">
        <f>S13/'ตาราง 4 หน้า 1'!$B13*100</f>
        <v>0.11066033868266921</v>
      </c>
      <c r="T23" s="28">
        <f>T13/'ตาราง 4 หน้า 1'!$B13*100</f>
        <v>0.87139307785428344</v>
      </c>
      <c r="U23" s="28">
        <f>U13/'ตาราง 4 หน้า 1'!$B13*100</f>
        <v>5.5111849928540541E-2</v>
      </c>
      <c r="V23" s="9" t="s">
        <v>35</v>
      </c>
      <c r="W23" s="9" t="s">
        <v>35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ht="23.25" customHeight="1" x14ac:dyDescent="0.55000000000000004">
      <c r="A24" s="1" t="s">
        <v>31</v>
      </c>
      <c r="B24" s="47">
        <v>100</v>
      </c>
      <c r="C24" s="47">
        <v>65.083085898838362</v>
      </c>
      <c r="D24" s="47">
        <v>0.7856619753699261</v>
      </c>
      <c r="E24" s="47">
        <v>3.5544769556517718E-2</v>
      </c>
      <c r="F24" s="47">
        <v>2.3526960401288193</v>
      </c>
      <c r="G24" s="47">
        <v>0.17741742735537722</v>
      </c>
      <c r="H24" s="47">
        <v>6.144342406442183</v>
      </c>
      <c r="I24" s="47">
        <v>10.91714698068632</v>
      </c>
      <c r="J24" s="47">
        <v>1.8161538720817285</v>
      </c>
      <c r="K24" s="47">
        <v>1.0476514406356385</v>
      </c>
      <c r="L24" s="1" t="s">
        <v>31</v>
      </c>
      <c r="M24" s="63" t="s">
        <v>35</v>
      </c>
      <c r="N24" s="29">
        <f>N14/'ตาราง 4 หน้า 1'!$B14*100</f>
        <v>0.20173010824008267</v>
      </c>
      <c r="O24" s="21" t="s">
        <v>35</v>
      </c>
      <c r="P24" s="29">
        <f>P14/'ตาราง 4 หน้า 1'!$B14*100</f>
        <v>7.4952043458027404</v>
      </c>
      <c r="Q24" s="29">
        <f>Q14/'ตาราง 4 หน้า 1'!$B14*100</f>
        <v>2.2037402952848457</v>
      </c>
      <c r="R24" s="29">
        <f>R14/'ตาราง 4 หน้า 1'!$B14*100</f>
        <v>0.90722407808607686</v>
      </c>
      <c r="S24" s="29">
        <f>S14/'ตาราง 4 หน้า 1'!$B14*100</f>
        <v>0.18898483840013522</v>
      </c>
      <c r="T24" s="29">
        <f>T14/'ตาราง 4 หน้า 1'!$B14*100</f>
        <v>0.69631000438970403</v>
      </c>
      <c r="U24" s="9" t="s">
        <v>35</v>
      </c>
      <c r="V24" s="9" t="s">
        <v>35</v>
      </c>
      <c r="W24" s="9" t="s">
        <v>35</v>
      </c>
      <c r="X24" s="44"/>
      <c r="Y24" s="4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23.25" customHeight="1" x14ac:dyDescent="0.55000000000000004">
      <c r="A25" s="30" t="s">
        <v>32</v>
      </c>
      <c r="B25" s="48">
        <v>100</v>
      </c>
      <c r="C25" s="48">
        <v>65.472257970892727</v>
      </c>
      <c r="D25" s="48">
        <v>0.75307703764239542</v>
      </c>
      <c r="E25" s="48">
        <v>0</v>
      </c>
      <c r="F25" s="48">
        <v>4.7834903516778109</v>
      </c>
      <c r="G25" s="47">
        <v>0.1057821193848598</v>
      </c>
      <c r="H25" s="48">
        <v>0.39372333965989337</v>
      </c>
      <c r="I25" s="48">
        <v>10.944057679896432</v>
      </c>
      <c r="J25" s="48">
        <v>3.2968124066768758</v>
      </c>
      <c r="K25" s="48">
        <v>0.17566705746222203</v>
      </c>
      <c r="L25" s="30" t="s">
        <v>32</v>
      </c>
      <c r="M25" s="31">
        <f>M15/'ตาราง 4 หน้า 1'!$B15*100</f>
        <v>0.1108761767046077</v>
      </c>
      <c r="N25" s="31">
        <f>N15/'ตาราง 4 หน้า 1'!$B15*100</f>
        <v>0.1385407273469926</v>
      </c>
      <c r="O25" s="58" t="s">
        <v>35</v>
      </c>
      <c r="P25" s="31">
        <f>P15/'ตาราง 4 หน้า 1'!$B15*100</f>
        <v>4.808079526167826</v>
      </c>
      <c r="Q25" s="31">
        <f>Q15/'ตาราง 4 หน้า 1'!$B15*100</f>
        <v>4.6095535278175266</v>
      </c>
      <c r="R25" s="31">
        <f>R15/'ตาราง 4 หน้า 1'!$B15*100</f>
        <v>4.1238647710263452</v>
      </c>
      <c r="S25" s="58" t="s">
        <v>35</v>
      </c>
      <c r="T25" s="31">
        <f>T15/'ตาราง 4 หน้า 1'!$B15*100</f>
        <v>1.1187522482366954</v>
      </c>
      <c r="U25" s="31">
        <f>U15/'ตาราง 4 หน้า 1'!$B15*100</f>
        <v>0.13297633206567247</v>
      </c>
      <c r="V25" s="55" t="s">
        <v>35</v>
      </c>
      <c r="W25" s="55" t="s">
        <v>35</v>
      </c>
      <c r="X25" s="44"/>
      <c r="Y25" s="4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50.25" customHeight="1" x14ac:dyDescent="0.55000000000000004">
      <c r="B26" s="49"/>
      <c r="C26" s="50"/>
      <c r="D26" s="50"/>
      <c r="E26" s="49"/>
      <c r="F26" s="51"/>
      <c r="G26" s="52"/>
      <c r="H26" s="34"/>
      <c r="I26" s="34"/>
      <c r="J26" s="34"/>
      <c r="K26" s="34"/>
      <c r="M26" s="49"/>
      <c r="N26" s="50"/>
      <c r="O26" s="50"/>
      <c r="P26" s="50"/>
      <c r="Q26" s="53"/>
      <c r="R26" s="34"/>
      <c r="S26" s="34"/>
      <c r="T26" s="34"/>
      <c r="U26" s="34"/>
      <c r="V26" s="5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2019-08-30T07:42:10Z</dcterms:created>
  <dcterms:modified xsi:type="dcterms:W3CDTF">2020-04-23T06:52:44Z</dcterms:modified>
</cp:coreProperties>
</file>