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ตาราง 4 หน้า 1" sheetId="1" r:id="rId1"/>
    <sheet name="ตาราง 4 หน้า 2" sheetId="2" r:id="rId2"/>
  </sheets>
  <definedNames>
    <definedName name="_xlnm.Print_Area" localSheetId="1">'ตาราง 4 หน้า 2'!$L$1:$W$26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4" i="1" l="1"/>
  <c r="M25" i="2" l="1"/>
  <c r="M23" i="2"/>
  <c r="Q23" i="2"/>
  <c r="R23" i="2"/>
  <c r="S23" i="2"/>
  <c r="T23" i="2"/>
  <c r="U23" i="2"/>
  <c r="Q24" i="2"/>
  <c r="R24" i="2"/>
  <c r="S24" i="2"/>
  <c r="T24" i="2"/>
  <c r="Q25" i="2"/>
  <c r="R25" i="2"/>
  <c r="T25" i="2"/>
  <c r="U25" i="2"/>
  <c r="E23" i="1"/>
  <c r="F23" i="1"/>
  <c r="G23" i="1"/>
  <c r="H23" i="1"/>
  <c r="I23" i="1"/>
  <c r="J23" i="1"/>
  <c r="K23" i="1"/>
  <c r="L23" i="1"/>
  <c r="M23" i="1"/>
  <c r="E24" i="1"/>
  <c r="F24" i="1"/>
  <c r="H24" i="1"/>
  <c r="I24" i="1"/>
  <c r="J24" i="1"/>
  <c r="K24" i="1"/>
  <c r="M24" i="1"/>
  <c r="E25" i="1"/>
  <c r="H25" i="1"/>
  <c r="I25" i="1"/>
  <c r="K25" i="1"/>
  <c r="M25" i="1"/>
  <c r="C25" i="1"/>
  <c r="M17" i="2"/>
  <c r="P23" i="2" l="1"/>
  <c r="P24" i="2"/>
  <c r="O25" i="2"/>
  <c r="P25" i="2"/>
  <c r="N23" i="2"/>
  <c r="N24" i="2"/>
  <c r="N25" i="2"/>
  <c r="N18" i="2"/>
  <c r="O18" i="2"/>
  <c r="P18" i="2"/>
  <c r="Q18" i="2"/>
  <c r="R18" i="2"/>
  <c r="S18" i="2"/>
  <c r="T18" i="2"/>
  <c r="U18" i="2"/>
  <c r="W18" i="2"/>
  <c r="N19" i="2"/>
  <c r="O19" i="2"/>
  <c r="P19" i="2"/>
  <c r="Q19" i="2"/>
  <c r="R19" i="2"/>
  <c r="S19" i="2"/>
  <c r="T19" i="2"/>
  <c r="U19" i="2"/>
  <c r="W19" i="2"/>
  <c r="N20" i="2"/>
  <c r="O20" i="2"/>
  <c r="P20" i="2"/>
  <c r="Q20" i="2"/>
  <c r="R20" i="2"/>
  <c r="S20" i="2"/>
  <c r="T20" i="2"/>
  <c r="U20" i="2"/>
  <c r="N21" i="2"/>
  <c r="O21" i="2"/>
  <c r="P21" i="2"/>
  <c r="Q21" i="2"/>
  <c r="R21" i="2"/>
  <c r="S21" i="2"/>
  <c r="T21" i="2"/>
  <c r="U21" i="2"/>
  <c r="N22" i="2"/>
  <c r="O22" i="2"/>
  <c r="P22" i="2"/>
  <c r="Q22" i="2"/>
  <c r="R22" i="2"/>
  <c r="S22" i="2"/>
  <c r="T22" i="2"/>
  <c r="U22" i="2"/>
  <c r="M18" i="2"/>
  <c r="M19" i="2"/>
  <c r="M20" i="2"/>
  <c r="M21" i="2"/>
  <c r="M22" i="2"/>
  <c r="N17" i="2"/>
  <c r="O17" i="2"/>
  <c r="P17" i="2"/>
  <c r="Q17" i="2"/>
  <c r="R17" i="2"/>
  <c r="S17" i="2"/>
  <c r="T17" i="2"/>
  <c r="U17" i="2"/>
  <c r="W17" i="2"/>
  <c r="C24" i="1" l="1"/>
  <c r="C23" i="1"/>
  <c r="M22" i="1"/>
  <c r="L22" i="1"/>
  <c r="K22" i="1"/>
  <c r="J22" i="1"/>
  <c r="I22" i="1"/>
  <c r="H22" i="1"/>
  <c r="G22" i="1"/>
  <c r="F22" i="1"/>
  <c r="E22" i="1"/>
  <c r="D22" i="1"/>
  <c r="C22" i="1"/>
  <c r="M21" i="1"/>
  <c r="L21" i="1"/>
  <c r="K21" i="1"/>
  <c r="J21" i="1"/>
  <c r="I21" i="1"/>
  <c r="H21" i="1"/>
  <c r="G21" i="1"/>
  <c r="F21" i="1"/>
  <c r="E21" i="1"/>
  <c r="D21" i="1"/>
  <c r="C21" i="1"/>
  <c r="M20" i="1"/>
  <c r="L20" i="1"/>
  <c r="K20" i="1"/>
  <c r="J20" i="1"/>
  <c r="I20" i="1"/>
  <c r="H20" i="1"/>
  <c r="G20" i="1"/>
  <c r="F20" i="1"/>
  <c r="E20" i="1"/>
  <c r="D20" i="1"/>
  <c r="C20" i="1"/>
  <c r="M19" i="1"/>
  <c r="L19" i="1"/>
  <c r="K19" i="1"/>
  <c r="J19" i="1"/>
  <c r="I19" i="1"/>
  <c r="H19" i="1"/>
  <c r="G19" i="1"/>
  <c r="F19" i="1"/>
  <c r="E19" i="1"/>
  <c r="D19" i="1"/>
  <c r="C19" i="1"/>
  <c r="M18" i="1"/>
  <c r="L18" i="1"/>
  <c r="K18" i="1"/>
  <c r="J18" i="1"/>
  <c r="I18" i="1"/>
  <c r="H18" i="1"/>
  <c r="G18" i="1"/>
  <c r="F18" i="1"/>
  <c r="E18" i="1"/>
  <c r="D18" i="1"/>
  <c r="C18" i="1"/>
  <c r="M17" i="1"/>
  <c r="L17" i="1"/>
  <c r="K17" i="1"/>
  <c r="J17" i="1"/>
  <c r="I17" i="1"/>
  <c r="H17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<sst xmlns="http://schemas.openxmlformats.org/spreadsheetml/2006/main" count="190" uniqueCount="75">
  <si>
    <t>เกษตรกรรม</t>
  </si>
  <si>
    <t>การทำ</t>
  </si>
  <si>
    <t>การผลิต</t>
  </si>
  <si>
    <t>การไฟฟ้า</t>
  </si>
  <si>
    <t>การจัดหา</t>
  </si>
  <si>
    <t>การ</t>
  </si>
  <si>
    <t>การขายส่ง</t>
  </si>
  <si>
    <t>การขนส่ง</t>
  </si>
  <si>
    <t>กิจกรรม</t>
  </si>
  <si>
    <t>ข้อมูลข่าวสาร</t>
  </si>
  <si>
    <t>กิจการทาง</t>
  </si>
  <si>
    <t>ภาคและเพศ</t>
  </si>
  <si>
    <t>รวม</t>
  </si>
  <si>
    <t>ล่าสัตว์</t>
  </si>
  <si>
    <t>เหมืองแร่</t>
  </si>
  <si>
    <t xml:space="preserve"> ก๊าซและ</t>
  </si>
  <si>
    <t>น้ำ บำบัด</t>
  </si>
  <si>
    <t>ก่อสร้าง</t>
  </si>
  <si>
    <t>การขายปลีก</t>
  </si>
  <si>
    <t>ที่เก็บสินค้า</t>
  </si>
  <si>
    <t>โรงแรม</t>
  </si>
  <si>
    <t>และการ</t>
  </si>
  <si>
    <t>การเงินและ</t>
  </si>
  <si>
    <t>ป่าไม้</t>
  </si>
  <si>
    <t>เหมืองหิน</t>
  </si>
  <si>
    <t>ไอน้ำ</t>
  </si>
  <si>
    <t>น้ำเสีย</t>
  </si>
  <si>
    <t>และอาหาร</t>
  </si>
  <si>
    <t>สื่อสาร</t>
  </si>
  <si>
    <t>การประกันภัย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</si>
  <si>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</si>
  <si>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</si>
  <si>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</si>
  <si>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</t>
  </si>
  <si>
    <t xml:space="preserve">  กาฬสินธุ์                        </t>
  </si>
  <si>
    <t>-</t>
  </si>
  <si>
    <t>อัตราร้อยละ</t>
  </si>
  <si>
    <t xml:space="preserve">  ตะวันออกเฉียงเหนือ            </t>
  </si>
  <si>
    <t xml:space="preserve">  กาฬสินธุ์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</si>
  <si>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 ไตรมาสที่  1  ( มกราคม - มีนาคม )  2553  (ต่อ)</t>
  </si>
  <si>
    <t>การประมง</t>
  </si>
  <si>
    <t>การก่อสร้าง</t>
  </si>
  <si>
    <t>โรงแรมและ</t>
  </si>
  <si>
    <t>การบริหาร</t>
  </si>
  <si>
    <t>การศึกษา</t>
  </si>
  <si>
    <t>สุขภาพและ</t>
  </si>
  <si>
    <t>ศิลปะ</t>
  </si>
  <si>
    <t>ลูกจ้างใน</t>
  </si>
  <si>
    <t>องค์การ</t>
  </si>
  <si>
    <t>ไม่ทราบ</t>
  </si>
  <si>
    <t>ภัตตาคาร</t>
  </si>
  <si>
    <t>อสังหา</t>
  </si>
  <si>
    <t>ทางวิชาชีพ</t>
  </si>
  <si>
    <t>ราชการและ</t>
  </si>
  <si>
    <t>สังคมสงเคราห์</t>
  </si>
  <si>
    <t>ความบันเทิง</t>
  </si>
  <si>
    <t>บริการ</t>
  </si>
  <si>
    <t>ครัวเรือน</t>
  </si>
  <si>
    <t>ระหว่าง</t>
  </si>
  <si>
    <t>ประปา</t>
  </si>
  <si>
    <t>คมนาคม</t>
  </si>
  <si>
    <t>ริมทรัพย์</t>
  </si>
  <si>
    <t>และเทคนิค</t>
  </si>
  <si>
    <t>สนับสนุน</t>
  </si>
  <si>
    <t>ป้องกันประเทศ</t>
  </si>
  <si>
    <t>นันทนาการ</t>
  </si>
  <si>
    <t>ด้านอื่นๆ</t>
  </si>
  <si>
    <t>ส่วนบุคคล</t>
  </si>
  <si>
    <t>ประเทศ</t>
  </si>
  <si>
    <t>จำนวน  (คน)</t>
  </si>
  <si>
    <t>--</t>
  </si>
  <si>
    <t xml:space="preserve"> ภาคตะวันออกเฉียงเหนือ            </t>
  </si>
  <si>
    <t xml:space="preserve">  กาฬสินธุ์   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</si>
  <si>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MA.0859  (ก.ค.-ก.ย.59)</t>
  </si>
  <si>
    <t>ตารางที่   4   ประชากรอายุ 15 ปีขึ้นไปที่มีงานทำ จำแนกตามอุตสาหกรรมและเพศ ทั่วราชอาณาจักร  ภาคตะวันออกเฉียงเหนือ  จังหวัดกาฬสินธุ์ MA.0859 (ก.ค.-ก.ย.59)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</si>
</sst>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-* #,##0_-;\-* #,##0_-;_-* &quot;-&quot;??_-;_-@_-"/>
    <numFmt numFmtId="188" formatCode="#,##0____"/>
    <numFmt numFmtId="189" formatCode="0.0"/>
    <numFmt numFmtId="190" formatCode="0.0__"/>
    <numFmt numFmtId="191" formatCode="#,##0________"/>
    <numFmt numFmtId="192" formatCode="#,##0.0____"/>
    <numFmt numFmtId="193" formatCode="#,##0.0"/>
  </numFmts>
  <fonts count="10" x14ac:knownFonts="1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4"/>
      <name val="AngsanaUPC"/>
      <family val="1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2" applyFont="1" applyBorder="1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1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0" xfId="2" applyFont="1"/>
    <xf numFmtId="3" fontId="5" fillId="0" borderId="0" xfId="0" applyNumberFormat="1" applyFont="1" applyAlignment="1">
      <alignment horizontal="right"/>
    </xf>
    <xf numFmtId="3" fontId="7" fillId="0" borderId="0" xfId="2" applyNumberFormat="1" applyFont="1" applyAlignment="1">
      <alignment horizontal="center"/>
    </xf>
    <xf numFmtId="187" fontId="7" fillId="0" borderId="0" xfId="3" applyNumberFormat="1" applyFont="1" applyAlignment="1">
      <alignment horizontal="center"/>
    </xf>
    <xf numFmtId="0" fontId="7" fillId="0" borderId="0" xfId="2" applyFont="1" applyAlignment="1">
      <alignment horizontal="center"/>
    </xf>
    <xf numFmtId="0" fontId="2" fillId="0" borderId="0" xfId="2" applyFont="1"/>
    <xf numFmtId="187" fontId="7" fillId="0" borderId="0" xfId="3" applyNumberFormat="1" applyFont="1"/>
    <xf numFmtId="0" fontId="7" fillId="0" borderId="0" xfId="2" applyFont="1"/>
    <xf numFmtId="187" fontId="8" fillId="0" borderId="0" xfId="3" applyNumberFormat="1" applyFont="1"/>
    <xf numFmtId="0" fontId="8" fillId="0" borderId="0" xfId="2" applyFont="1"/>
    <xf numFmtId="0" fontId="5" fillId="0" borderId="0" xfId="2" applyFont="1" applyBorder="1" applyAlignment="1">
      <alignment horizontal="left"/>
    </xf>
    <xf numFmtId="0" fontId="5" fillId="0" borderId="0" xfId="2" applyFont="1" applyBorder="1"/>
    <xf numFmtId="187" fontId="5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0" fontId="5" fillId="0" borderId="1" xfId="2" applyFont="1" applyBorder="1"/>
    <xf numFmtId="187" fontId="2" fillId="0" borderId="1" xfId="3" applyNumberFormat="1" applyFont="1" applyBorder="1"/>
    <xf numFmtId="189" fontId="5" fillId="0" borderId="0" xfId="2" applyNumberFormat="1" applyFont="1" applyBorder="1" applyAlignment="1">
      <alignment horizontal="right"/>
    </xf>
    <xf numFmtId="189" fontId="7" fillId="0" borderId="0" xfId="2" applyNumberFormat="1" applyFont="1"/>
    <xf numFmtId="189" fontId="2" fillId="0" borderId="0" xfId="2" applyNumberFormat="1" applyFont="1" applyBorder="1" applyAlignment="1">
      <alignment horizontal="right"/>
    </xf>
    <xf numFmtId="189" fontId="8" fillId="0" borderId="0" xfId="2" applyNumberFormat="1" applyFont="1"/>
    <xf numFmtId="189" fontId="5" fillId="0" borderId="0" xfId="3" applyNumberFormat="1" applyFont="1" applyBorder="1" applyAlignment="1">
      <alignment horizontal="right"/>
    </xf>
    <xf numFmtId="189" fontId="2" fillId="0" borderId="0" xfId="3" applyNumberFormat="1" applyFont="1" applyBorder="1" applyAlignment="1">
      <alignment horizontal="right"/>
    </xf>
    <xf numFmtId="0" fontId="2" fillId="0" borderId="2" xfId="2" applyFont="1" applyBorder="1"/>
    <xf numFmtId="189" fontId="2" fillId="0" borderId="2" xfId="3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90" fontId="2" fillId="0" borderId="0" xfId="3" applyNumberFormat="1" applyFont="1" applyBorder="1" applyAlignment="1">
      <alignment horizontal="right"/>
    </xf>
    <xf numFmtId="189" fontId="2" fillId="0" borderId="0" xfId="2" applyNumberFormat="1" applyFont="1"/>
    <xf numFmtId="0" fontId="9" fillId="0" borderId="0" xfId="2" applyFont="1" applyAlignment="1">
      <alignment horizontal="right"/>
    </xf>
    <xf numFmtId="3" fontId="5" fillId="0" borderId="0" xfId="2" applyNumberFormat="1" applyFont="1" applyFill="1" applyAlignment="1">
      <alignment horizontal="right"/>
    </xf>
    <xf numFmtId="3" fontId="5" fillId="0" borderId="0" xfId="2" applyNumberFormat="1" applyFont="1"/>
    <xf numFmtId="3" fontId="2" fillId="0" borderId="0" xfId="2" applyNumberFormat="1" applyFont="1" applyFill="1" applyAlignment="1">
      <alignment horizontal="right"/>
    </xf>
    <xf numFmtId="3" fontId="5" fillId="0" borderId="0" xfId="3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187" fontId="2" fillId="0" borderId="1" xfId="3" applyNumberFormat="1" applyFont="1" applyBorder="1" applyAlignment="1">
      <alignment horizontal="right"/>
    </xf>
    <xf numFmtId="187" fontId="5" fillId="0" borderId="1" xfId="3" applyNumberFormat="1" applyFont="1" applyBorder="1" applyAlignment="1">
      <alignment horizontal="center"/>
    </xf>
    <xf numFmtId="192" fontId="5" fillId="0" borderId="0" xfId="2" applyNumberFormat="1" applyFont="1" applyAlignment="1">
      <alignment horizontal="right"/>
    </xf>
    <xf numFmtId="189" fontId="5" fillId="0" borderId="0" xfId="2" applyNumberFormat="1" applyFont="1"/>
    <xf numFmtId="192" fontId="2" fillId="0" borderId="0" xfId="2" applyNumberFormat="1" applyFont="1" applyAlignment="1">
      <alignment horizontal="right"/>
    </xf>
    <xf numFmtId="192" fontId="5" fillId="0" borderId="0" xfId="2" applyNumberFormat="1" applyFont="1" applyBorder="1" applyAlignment="1">
      <alignment horizontal="right"/>
    </xf>
    <xf numFmtId="192" fontId="2" fillId="0" borderId="0" xfId="2" applyNumberFormat="1" applyFont="1" applyBorder="1" applyAlignment="1">
      <alignment horizontal="right"/>
    </xf>
    <xf numFmtId="192" fontId="2" fillId="0" borderId="2" xfId="2" applyNumberFormat="1" applyFont="1" applyBorder="1" applyAlignment="1">
      <alignment horizontal="right"/>
    </xf>
    <xf numFmtId="49" fontId="2" fillId="0" borderId="0" xfId="2" applyNumberFormat="1" applyFont="1"/>
    <xf numFmtId="193" fontId="2" fillId="0" borderId="0" xfId="2" applyNumberFormat="1" applyFont="1"/>
    <xf numFmtId="0" fontId="2" fillId="0" borderId="0" xfId="2" applyFont="1" applyAlignment="1">
      <alignment horizontal="left" indent="3"/>
    </xf>
    <xf numFmtId="0" fontId="2" fillId="0" borderId="0" xfId="2" applyFont="1" applyAlignment="1"/>
    <xf numFmtId="49" fontId="2" fillId="0" borderId="0" xfId="2" applyNumberFormat="1" applyFont="1" applyAlignment="1">
      <alignment horizontal="left" indent="3"/>
    </xf>
    <xf numFmtId="1" fontId="2" fillId="0" borderId="0" xfId="2" applyNumberFormat="1" applyFont="1" applyAlignment="1">
      <alignment horizontal="right" textRotation="180"/>
    </xf>
    <xf numFmtId="3" fontId="5" fillId="0" borderId="2" xfId="0" applyNumberFormat="1" applyFont="1" applyBorder="1" applyAlignment="1">
      <alignment horizontal="right"/>
    </xf>
    <xf numFmtId="187" fontId="2" fillId="0" borderId="2" xfId="1" applyNumberFormat="1" applyFont="1" applyBorder="1" applyAlignment="1">
      <alignment horizontal="right"/>
    </xf>
    <xf numFmtId="189" fontId="5" fillId="0" borderId="0" xfId="3" quotePrefix="1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187" fontId="8" fillId="0" borderId="0" xfId="1" applyNumberFormat="1" applyFont="1" applyAlignment="1">
      <alignment horizontal="right"/>
    </xf>
    <xf numFmtId="187" fontId="2" fillId="0" borderId="0" xfId="1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188" fontId="5" fillId="0" borderId="1" xfId="3" applyNumberFormat="1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191" fontId="5" fillId="0" borderId="1" xfId="3" applyNumberFormat="1" applyFont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638175</xdr:colOff>
      <xdr:row>0</xdr:row>
      <xdr:rowOff>104775</xdr:rowOff>
    </xdr:from>
    <xdr:to>
      <xdr:col>12</xdr:col>
      <xdr:colOff>1104900</xdr:colOff>
      <xdr:row>0</xdr:row>
      <xdr:rowOff>438150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B29C3783-3B9D-491A-948E-E2D374719947}"/>
            </a:ext>
          </a:extLst>
        </xdr:cNvPr>
        <xdr:cNvSpPr/>
      </xdr:nvSpPr>
      <xdr:spPr>
        <a:xfrm>
          <a:off x="11734800" y="104775"/>
          <a:ext cx="381000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h-TH"/>
        </a:p>
      </xdr:txBody>
    </xdr:sp>
    <xdr:clientData/>
  </xdr:twoCellAnchor>
  <xdr:twoCellAnchor>
    <xdr:from>
      <xdr:col>12</xdr:col>
      <xdr:colOff>523875</xdr:colOff>
      <xdr:row>0</xdr:row>
      <xdr:rowOff>38100</xdr:rowOff>
    </xdr:from>
    <xdr:to>
      <xdr:col>12</xdr:col>
      <xdr:colOff>990600</xdr:colOff>
      <xdr:row>0</xdr:row>
      <xdr:rowOff>371475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="" xmlns:a16="http://schemas.microsoft.com/office/drawing/2014/main" id="{483B000D-89B9-461E-8FFE-0F317D3D08AD}"/>
            </a:ext>
          </a:extLst>
        </xdr:cNvPr>
        <xdr:cNvSpPr/>
      </xdr:nvSpPr>
      <xdr:spPr>
        <a:xfrm>
          <a:off x="11620500" y="381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26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390525</xdr:colOff>
      <xdr:row>25</xdr:row>
      <xdr:rowOff>276225</xdr:rowOff>
    </xdr:from>
    <xdr:to>
      <xdr:col>22</xdr:col>
      <xdr:colOff>857250</xdr:colOff>
      <xdr:row>25</xdr:row>
      <xdr:rowOff>609600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="" xmlns:a16="http://schemas.microsoft.com/office/drawing/2014/main" id="{2722395D-9533-42BC-86EF-C6C63DD4C62B}"/>
            </a:ext>
          </a:extLst>
        </xdr:cNvPr>
        <xdr:cNvSpPr/>
      </xdr:nvSpPr>
      <xdr:spPr>
        <a:xfrm>
          <a:off x="11544300" y="7620000"/>
          <a:ext cx="466725" cy="333375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chemeClr val="tx1"/>
              </a:solidFill>
              <a:latin typeface="TH SarabunPSK" pitchFamily="34" charset="-34"/>
              <a:cs typeface="TH SarabunPSK" pitchFamily="34" charset="-34"/>
            </a:rPr>
            <a:t>27</a:t>
          </a:r>
          <a:endParaRPr lang="th-TH" sz="1600" b="1">
            <a:solidFill>
              <a:schemeClr val="tx1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27"/>
  <sheetViews>
    <sheetView zoomScaleNormal="100" workbookViewId="0">
      <selection activeCell="A2" sqref="A2"/>
    </sheetView>
  </sheetViews>
  <sheetFormatPr defaultRowHeight="23.25" customHeight="1" x14ac:dyDescent="0.55000000000000004"/>
  <cols>
    <col min="1" max="1" width="26" style="13" customWidth="1"/>
    <col min="2" max="2" width="14.1640625" style="13" customWidth="1"/>
    <col min="3" max="10" width="15.1640625" style="13" customWidth="1"/>
    <col min="11" max="11" width="16.6640625" style="13" customWidth="1"/>
    <col min="12" max="12" width="16" style="13" customWidth="1"/>
    <col min="13" max="13" width="17.83203125" style="13" customWidth="1"/>
    <col min="14" max="14" width="9.33203125" style="13"/>
    <col min="15" max="15" width="13.5" style="13" bestFit="1" customWidth="1"/>
    <col min="16" max="16384" width="9.33203125" style="13"/>
  </cols>
  <sheetData>
    <row r="1" spans="1:16" s="1" customFormat="1" ht="49.5" customHeight="1" x14ac:dyDescent="0.55000000000000004"/>
    <row r="2" spans="1:16" s="3" customFormat="1" ht="26.1" customHeight="1" x14ac:dyDescent="0.45">
      <c r="A2" s="2" t="s">
        <v>73</v>
      </c>
      <c r="L2" s="2"/>
    </row>
    <row r="3" spans="1:16" s="3" customFormat="1" ht="15" customHeight="1" x14ac:dyDescent="0.45">
      <c r="A3" s="2"/>
      <c r="L3" s="2"/>
    </row>
    <row r="4" spans="1:16" s="5" customFormat="1" ht="23.25" customHeight="1" x14ac:dyDescent="0.55000000000000004">
      <c r="A4" s="4"/>
      <c r="B4" s="4"/>
      <c r="C4" s="4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</row>
    <row r="5" spans="1:16" s="5" customFormat="1" ht="23.25" customHeight="1" x14ac:dyDescent="0.55000000000000004">
      <c r="A5" s="6" t="s">
        <v>11</v>
      </c>
      <c r="B5" s="6" t="s">
        <v>12</v>
      </c>
      <c r="C5" s="6" t="s">
        <v>13</v>
      </c>
      <c r="D5" s="6" t="s">
        <v>14</v>
      </c>
      <c r="E5" s="6"/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  <c r="K5" s="6" t="s">
        <v>20</v>
      </c>
      <c r="L5" s="6" t="s">
        <v>21</v>
      </c>
      <c r="M5" s="6" t="s">
        <v>22</v>
      </c>
    </row>
    <row r="6" spans="1:16" s="5" customFormat="1" ht="23.25" customHeight="1" x14ac:dyDescent="0.55000000000000004">
      <c r="A6" s="7"/>
      <c r="B6" s="7"/>
      <c r="C6" s="7" t="s">
        <v>23</v>
      </c>
      <c r="D6" s="7" t="s">
        <v>24</v>
      </c>
      <c r="E6" s="7"/>
      <c r="F6" s="7" t="s">
        <v>25</v>
      </c>
      <c r="G6" s="7" t="s">
        <v>26</v>
      </c>
      <c r="H6" s="7"/>
      <c r="I6" s="7"/>
      <c r="J6" s="7"/>
      <c r="K6" s="7" t="s">
        <v>27</v>
      </c>
      <c r="L6" s="7" t="s">
        <v>28</v>
      </c>
      <c r="M6" s="7" t="s">
        <v>29</v>
      </c>
    </row>
    <row r="7" spans="1:16" s="12" customFormat="1" ht="23.25" customHeight="1" x14ac:dyDescent="0.55000000000000004">
      <c r="A7" s="8" t="s">
        <v>30</v>
      </c>
      <c r="B7" s="58">
        <v>38263172.189999998</v>
      </c>
      <c r="C7" s="58">
        <v>12705997.18</v>
      </c>
      <c r="D7" s="58">
        <v>66148.83</v>
      </c>
      <c r="E7" s="58">
        <v>6243043.8200000003</v>
      </c>
      <c r="F7" s="58">
        <v>127121.17</v>
      </c>
      <c r="G7" s="58">
        <v>80000.850000000006</v>
      </c>
      <c r="H7" s="58">
        <v>2167481.36</v>
      </c>
      <c r="I7" s="58">
        <v>6349607.8799999999</v>
      </c>
      <c r="J7" s="58">
        <v>1134121.8899999999</v>
      </c>
      <c r="K7" s="58">
        <v>2743710.74</v>
      </c>
      <c r="L7" s="58">
        <v>206604.19</v>
      </c>
      <c r="M7" s="58">
        <v>558642.36</v>
      </c>
      <c r="N7" s="10"/>
      <c r="O7" s="11"/>
      <c r="P7" s="10"/>
    </row>
    <row r="8" spans="1:16" s="15" customFormat="1" ht="23.25" customHeight="1" x14ac:dyDescent="0.55000000000000004">
      <c r="A8" s="13" t="s">
        <v>31</v>
      </c>
      <c r="B8" s="58">
        <v>20741481</v>
      </c>
      <c r="C8" s="58">
        <v>7319823.6399999997</v>
      </c>
      <c r="D8" s="58">
        <v>55893.13</v>
      </c>
      <c r="E8" s="58">
        <v>3159165.71</v>
      </c>
      <c r="F8" s="58">
        <v>101604.41</v>
      </c>
      <c r="G8" s="58">
        <v>53146.44</v>
      </c>
      <c r="H8" s="58">
        <v>1860279.38</v>
      </c>
      <c r="I8" s="58">
        <v>3184319.82</v>
      </c>
      <c r="J8" s="58">
        <v>960911.5</v>
      </c>
      <c r="K8" s="58">
        <v>973796.41</v>
      </c>
      <c r="L8" s="58">
        <v>123928.71</v>
      </c>
      <c r="M8" s="58">
        <v>244369.2</v>
      </c>
      <c r="N8" s="10"/>
      <c r="O8" s="14"/>
      <c r="P8" s="10"/>
    </row>
    <row r="9" spans="1:16" s="17" customFormat="1" ht="23.25" customHeight="1" x14ac:dyDescent="0.55000000000000004">
      <c r="A9" s="13" t="s">
        <v>32</v>
      </c>
      <c r="B9" s="58">
        <v>17521691.190000001</v>
      </c>
      <c r="C9" s="58">
        <v>5386173.54</v>
      </c>
      <c r="D9" s="58">
        <v>10255.69</v>
      </c>
      <c r="E9" s="58">
        <v>3083878.11</v>
      </c>
      <c r="F9" s="58">
        <v>25516.75</v>
      </c>
      <c r="G9" s="58">
        <v>26854.400000000001</v>
      </c>
      <c r="H9" s="58">
        <v>307201.98</v>
      </c>
      <c r="I9" s="58">
        <v>3165288.06</v>
      </c>
      <c r="J9" s="58">
        <v>173210.39</v>
      </c>
      <c r="K9" s="58">
        <v>1769914.32</v>
      </c>
      <c r="L9" s="58">
        <v>82675.48</v>
      </c>
      <c r="M9" s="58">
        <v>314273.15999999997</v>
      </c>
      <c r="N9" s="10"/>
      <c r="O9" s="16"/>
      <c r="P9" s="10"/>
    </row>
    <row r="10" spans="1:16" s="15" customFormat="1" ht="23.25" customHeight="1" x14ac:dyDescent="0.55000000000000004">
      <c r="A10" s="18" t="s">
        <v>33</v>
      </c>
      <c r="B10" s="58">
        <v>9915183.9299999997</v>
      </c>
      <c r="C10" s="58">
        <v>5468465.8200000003</v>
      </c>
      <c r="D10" s="58">
        <v>3979.95</v>
      </c>
      <c r="E10" s="58">
        <v>807083.85</v>
      </c>
      <c r="F10" s="58">
        <v>21858.959999999999</v>
      </c>
      <c r="G10" s="58">
        <v>27558.13</v>
      </c>
      <c r="H10" s="58">
        <v>494526.81</v>
      </c>
      <c r="I10" s="58">
        <v>1308857.6599999999</v>
      </c>
      <c r="J10" s="58">
        <v>85521.61</v>
      </c>
      <c r="K10" s="58">
        <v>448402.95</v>
      </c>
      <c r="L10" s="58">
        <v>18151.48</v>
      </c>
      <c r="M10" s="58">
        <v>62655.47</v>
      </c>
      <c r="N10" s="10"/>
      <c r="O10" s="14"/>
      <c r="P10" s="10"/>
    </row>
    <row r="11" spans="1:16" s="17" customFormat="1" ht="23.25" customHeight="1" x14ac:dyDescent="0.55000000000000004">
      <c r="A11" s="1" t="s">
        <v>31</v>
      </c>
      <c r="B11" s="59">
        <v>5413953.8300000001</v>
      </c>
      <c r="C11" s="59">
        <v>3066157.92</v>
      </c>
      <c r="D11" s="59">
        <v>3812.1</v>
      </c>
      <c r="E11" s="59">
        <v>378628.92</v>
      </c>
      <c r="F11" s="59">
        <v>19708.5</v>
      </c>
      <c r="G11" s="59">
        <v>17912.97</v>
      </c>
      <c r="H11" s="59">
        <v>441229.23</v>
      </c>
      <c r="I11" s="59">
        <v>642554.31999999995</v>
      </c>
      <c r="J11" s="59">
        <v>78316.45</v>
      </c>
      <c r="K11" s="59">
        <v>143815.38</v>
      </c>
      <c r="L11" s="59">
        <v>13516.66</v>
      </c>
      <c r="M11" s="59">
        <v>30094.46</v>
      </c>
      <c r="N11" s="10"/>
      <c r="O11" s="16"/>
      <c r="P11" s="10"/>
    </row>
    <row r="12" spans="1:16" s="17" customFormat="1" ht="23.25" customHeight="1" x14ac:dyDescent="0.55000000000000004">
      <c r="A12" s="1" t="s">
        <v>32</v>
      </c>
      <c r="B12" s="59">
        <v>4501230.09</v>
      </c>
      <c r="C12" s="59">
        <v>2402307.9</v>
      </c>
      <c r="D12" s="59">
        <v>167.86</v>
      </c>
      <c r="E12" s="59">
        <v>428454.93</v>
      </c>
      <c r="F12" s="59">
        <v>2150.46</v>
      </c>
      <c r="G12" s="59">
        <v>9645.17</v>
      </c>
      <c r="H12" s="59">
        <v>53297.58</v>
      </c>
      <c r="I12" s="59">
        <v>666303.34</v>
      </c>
      <c r="J12" s="59">
        <v>7205.16</v>
      </c>
      <c r="K12" s="59">
        <v>304587.56</v>
      </c>
      <c r="L12" s="59">
        <v>4634.83</v>
      </c>
      <c r="M12" s="59">
        <v>32561.01</v>
      </c>
      <c r="N12" s="10"/>
      <c r="O12" s="16"/>
      <c r="P12" s="10"/>
    </row>
    <row r="13" spans="1:16" s="15" customFormat="1" ht="23.25" customHeight="1" x14ac:dyDescent="0.55000000000000004">
      <c r="A13" s="19" t="s">
        <v>34</v>
      </c>
      <c r="B13" s="60">
        <v>425348.14</v>
      </c>
      <c r="C13" s="60">
        <v>260478.68</v>
      </c>
      <c r="D13" s="60" t="s">
        <v>35</v>
      </c>
      <c r="E13" s="60">
        <v>34911.550000000003</v>
      </c>
      <c r="F13" s="60">
        <v>994.68</v>
      </c>
      <c r="G13" s="60">
        <v>379.21</v>
      </c>
      <c r="H13" s="60">
        <v>18091.52</v>
      </c>
      <c r="I13" s="60">
        <v>50464.65</v>
      </c>
      <c r="J13" s="60">
        <v>1432.32</v>
      </c>
      <c r="K13" s="60">
        <v>9396.16</v>
      </c>
      <c r="L13" s="60">
        <v>413.05</v>
      </c>
      <c r="M13" s="60">
        <v>1972.9</v>
      </c>
      <c r="N13" s="10"/>
      <c r="O13" s="14"/>
      <c r="P13" s="10"/>
    </row>
    <row r="14" spans="1:16" s="17" customFormat="1" ht="23.25" customHeight="1" x14ac:dyDescent="0.55000000000000004">
      <c r="A14" s="1" t="s">
        <v>31</v>
      </c>
      <c r="B14" s="61">
        <v>242419.64</v>
      </c>
      <c r="C14" s="61">
        <v>158682.31</v>
      </c>
      <c r="D14" s="62" t="s">
        <v>35</v>
      </c>
      <c r="E14" s="61">
        <v>15819.78</v>
      </c>
      <c r="F14" s="61">
        <v>718.34</v>
      </c>
      <c r="G14" s="61">
        <v>379.21</v>
      </c>
      <c r="H14" s="61">
        <v>16300.71</v>
      </c>
      <c r="I14" s="61">
        <v>22546.799999999999</v>
      </c>
      <c r="J14" s="61">
        <v>1432.32</v>
      </c>
      <c r="K14" s="61">
        <v>1792.1</v>
      </c>
      <c r="L14" s="62" t="s">
        <v>35</v>
      </c>
      <c r="M14" s="61">
        <v>794.4</v>
      </c>
      <c r="N14" s="10"/>
      <c r="O14" s="16"/>
      <c r="P14" s="10"/>
    </row>
    <row r="15" spans="1:16" s="17" customFormat="1" ht="23.25" customHeight="1" x14ac:dyDescent="0.55000000000000004">
      <c r="A15" s="13" t="s">
        <v>32</v>
      </c>
      <c r="B15" s="61">
        <v>182928.5</v>
      </c>
      <c r="C15" s="61">
        <v>101796.37</v>
      </c>
      <c r="D15" s="56" t="s">
        <v>35</v>
      </c>
      <c r="E15" s="61">
        <v>19091.77</v>
      </c>
      <c r="F15" s="61">
        <v>276.33</v>
      </c>
      <c r="G15" s="61" t="s">
        <v>35</v>
      </c>
      <c r="H15" s="61">
        <v>1790.82</v>
      </c>
      <c r="I15" s="61">
        <v>27917.85</v>
      </c>
      <c r="J15" s="56" t="s">
        <v>35</v>
      </c>
      <c r="K15" s="61">
        <v>7604.06</v>
      </c>
      <c r="L15" s="61">
        <v>413.05</v>
      </c>
      <c r="M15" s="61">
        <v>1178.49</v>
      </c>
      <c r="N15" s="10"/>
      <c r="O15" s="16"/>
      <c r="P15" s="10"/>
    </row>
    <row r="16" spans="1:16" s="17" customFormat="1" ht="23.25" customHeight="1" x14ac:dyDescent="0.55000000000000004">
      <c r="A16" s="22"/>
      <c r="B16" s="64" t="s">
        <v>36</v>
      </c>
      <c r="C16" s="64"/>
      <c r="D16" s="64"/>
      <c r="E16" s="64"/>
      <c r="F16" s="64"/>
      <c r="G16" s="64"/>
      <c r="H16" s="64"/>
      <c r="I16" s="64"/>
      <c r="J16" s="64"/>
      <c r="K16" s="64"/>
      <c r="L16" s="22"/>
      <c r="M16" s="23"/>
    </row>
    <row r="17" spans="1:26" s="15" customFormat="1" ht="23.25" customHeight="1" x14ac:dyDescent="0.55000000000000004">
      <c r="A17" s="19" t="s">
        <v>30</v>
      </c>
      <c r="B17" s="24">
        <v>100</v>
      </c>
      <c r="C17" s="24">
        <f>C7/$B7*100</f>
        <v>33.206857802868434</v>
      </c>
      <c r="D17" s="24">
        <f t="shared" ref="D17:M17" si="0">D7/$B7*100</f>
        <v>0.17287858327984595</v>
      </c>
      <c r="E17" s="24">
        <f t="shared" si="0"/>
        <v>16.316064410445318</v>
      </c>
      <c r="F17" s="24">
        <f t="shared" si="0"/>
        <v>0.33222851824403321</v>
      </c>
      <c r="G17" s="24">
        <f t="shared" si="0"/>
        <v>0.20908054774639953</v>
      </c>
      <c r="H17" s="24">
        <f>H7/$B7*100</f>
        <v>5.6646671876475176</v>
      </c>
      <c r="I17" s="24">
        <f t="shared" si="0"/>
        <v>16.594567351787568</v>
      </c>
      <c r="J17" s="24">
        <f t="shared" si="0"/>
        <v>2.9640038321140567</v>
      </c>
      <c r="K17" s="24">
        <f t="shared" si="0"/>
        <v>7.1706306167606852</v>
      </c>
      <c r="L17" s="24">
        <f t="shared" si="0"/>
        <v>0.5399557281191536</v>
      </c>
      <c r="M17" s="24">
        <f t="shared" si="0"/>
        <v>1.460000120287988</v>
      </c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s="17" customFormat="1" ht="23.25" customHeight="1" x14ac:dyDescent="0.55000000000000004">
      <c r="A18" s="1" t="s">
        <v>31</v>
      </c>
      <c r="B18" s="26">
        <v>100</v>
      </c>
      <c r="C18" s="26">
        <f t="shared" ref="C18:M24" si="1">C8/$B8*100</f>
        <v>35.290747271132659</v>
      </c>
      <c r="D18" s="26">
        <f t="shared" si="1"/>
        <v>0.26947511607295543</v>
      </c>
      <c r="E18" s="26">
        <f t="shared" si="1"/>
        <v>15.231148200073081</v>
      </c>
      <c r="F18" s="26">
        <f t="shared" si="1"/>
        <v>0.48986092169599654</v>
      </c>
      <c r="G18" s="26">
        <f t="shared" si="1"/>
        <v>0.2562326190690048</v>
      </c>
      <c r="H18" s="26">
        <f t="shared" si="1"/>
        <v>8.9688840444903626</v>
      </c>
      <c r="I18" s="26">
        <f t="shared" si="1"/>
        <v>15.352422616302086</v>
      </c>
      <c r="J18" s="26">
        <f t="shared" si="1"/>
        <v>4.6328008110896226</v>
      </c>
      <c r="K18" s="26">
        <f t="shared" si="1"/>
        <v>4.6949222671225845</v>
      </c>
      <c r="L18" s="26">
        <f t="shared" si="1"/>
        <v>0.59749209808113513</v>
      </c>
      <c r="M18" s="26">
        <f t="shared" si="1"/>
        <v>1.1781665928291236</v>
      </c>
      <c r="N18" s="25"/>
      <c r="O18" s="25"/>
      <c r="P18" s="25"/>
      <c r="Q18" s="25"/>
      <c r="R18" s="27"/>
      <c r="S18" s="27"/>
      <c r="T18" s="27"/>
      <c r="U18" s="27"/>
      <c r="V18" s="27"/>
      <c r="W18" s="27"/>
      <c r="X18" s="27"/>
      <c r="Y18" s="27"/>
      <c r="Z18" s="27"/>
    </row>
    <row r="19" spans="1:26" s="17" customFormat="1" ht="23.25" customHeight="1" x14ac:dyDescent="0.55000000000000004">
      <c r="A19" s="1" t="s">
        <v>32</v>
      </c>
      <c r="B19" s="26">
        <v>100</v>
      </c>
      <c r="C19" s="26">
        <f t="shared" si="1"/>
        <v>30.740032349582801</v>
      </c>
      <c r="D19" s="26">
        <f t="shared" si="1"/>
        <v>5.853139339570794E-2</v>
      </c>
      <c r="E19" s="26">
        <f t="shared" si="1"/>
        <v>17.600345061212096</v>
      </c>
      <c r="F19" s="26">
        <f t="shared" si="1"/>
        <v>0.14562949274304612</v>
      </c>
      <c r="G19" s="26">
        <f t="shared" si="1"/>
        <v>0.15326374440000617</v>
      </c>
      <c r="H19" s="26">
        <f t="shared" si="1"/>
        <v>1.7532667176289847</v>
      </c>
      <c r="I19" s="26">
        <f t="shared" si="1"/>
        <v>18.064968875872534</v>
      </c>
      <c r="J19" s="26">
        <f t="shared" si="1"/>
        <v>0.98854835484633374</v>
      </c>
      <c r="K19" s="26">
        <f t="shared" si="1"/>
        <v>10.101275617790408</v>
      </c>
      <c r="L19" s="26">
        <f t="shared" si="1"/>
        <v>0.47184646221355986</v>
      </c>
      <c r="M19" s="26">
        <f t="shared" si="1"/>
        <v>1.793623438469012</v>
      </c>
      <c r="N19" s="25"/>
      <c r="O19" s="25"/>
      <c r="P19" s="25"/>
      <c r="Q19" s="25"/>
      <c r="R19" s="27"/>
      <c r="S19" s="27"/>
      <c r="T19" s="27"/>
      <c r="U19" s="27"/>
      <c r="V19" s="27"/>
      <c r="W19" s="27"/>
      <c r="X19" s="27"/>
      <c r="Y19" s="27"/>
      <c r="Z19" s="27"/>
    </row>
    <row r="20" spans="1:26" s="15" customFormat="1" ht="23.25" customHeight="1" x14ac:dyDescent="0.55000000000000004">
      <c r="A20" s="18" t="s">
        <v>37</v>
      </c>
      <c r="B20" s="24">
        <v>100</v>
      </c>
      <c r="C20" s="24">
        <f t="shared" si="1"/>
        <v>55.152439517075102</v>
      </c>
      <c r="D20" s="24">
        <f t="shared" si="1"/>
        <v>4.0139951291856671E-2</v>
      </c>
      <c r="E20" s="24">
        <f t="shared" si="1"/>
        <v>8.1398777440531056</v>
      </c>
      <c r="F20" s="24">
        <f t="shared" si="1"/>
        <v>0.22045945041788045</v>
      </c>
      <c r="G20" s="24">
        <f t="shared" si="1"/>
        <v>0.27793866653969379</v>
      </c>
      <c r="H20" s="24">
        <f t="shared" si="1"/>
        <v>4.9875707146866812</v>
      </c>
      <c r="I20" s="24">
        <f t="shared" si="1"/>
        <v>13.200538378716692</v>
      </c>
      <c r="J20" s="24">
        <f t="shared" si="1"/>
        <v>0.8625317553741032</v>
      </c>
      <c r="K20" s="24">
        <f t="shared" si="1"/>
        <v>4.5223866058932503</v>
      </c>
      <c r="L20" s="24">
        <f t="shared" si="1"/>
        <v>0.1830675066458399</v>
      </c>
      <c r="M20" s="24">
        <f t="shared" si="1"/>
        <v>0.63191434916729783</v>
      </c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s="17" customFormat="1" ht="23.25" customHeight="1" x14ac:dyDescent="0.55000000000000004">
      <c r="A21" s="1" t="s">
        <v>31</v>
      </c>
      <c r="B21" s="26">
        <v>100</v>
      </c>
      <c r="C21" s="26">
        <f t="shared" si="1"/>
        <v>56.634356632479808</v>
      </c>
      <c r="D21" s="26">
        <f t="shared" si="1"/>
        <v>7.0412495556874732E-2</v>
      </c>
      <c r="E21" s="26">
        <f t="shared" si="1"/>
        <v>6.9935749710669404</v>
      </c>
      <c r="F21" s="26">
        <f t="shared" si="1"/>
        <v>0.36403154919405734</v>
      </c>
      <c r="G21" s="26">
        <f t="shared" si="1"/>
        <v>0.33086669303938265</v>
      </c>
      <c r="H21" s="26">
        <f t="shared" si="1"/>
        <v>8.1498521017125114</v>
      </c>
      <c r="I21" s="26">
        <f t="shared" si="1"/>
        <v>11.868485402285005</v>
      </c>
      <c r="J21" s="26">
        <f t="shared" si="1"/>
        <v>1.4465666398193129</v>
      </c>
      <c r="K21" s="26">
        <f t="shared" si="1"/>
        <v>2.6563835694919473</v>
      </c>
      <c r="L21" s="26">
        <f t="shared" si="1"/>
        <v>0.24966337771668806</v>
      </c>
      <c r="M21" s="26">
        <f t="shared" si="1"/>
        <v>0.5558684271232508</v>
      </c>
      <c r="N21" s="25"/>
      <c r="O21" s="25"/>
      <c r="P21" s="25"/>
      <c r="Q21" s="25"/>
      <c r="R21" s="27"/>
      <c r="S21" s="27"/>
      <c r="T21" s="27"/>
      <c r="U21" s="27"/>
      <c r="V21" s="27"/>
      <c r="W21" s="27"/>
      <c r="X21" s="27"/>
      <c r="Y21" s="27"/>
      <c r="Z21" s="27"/>
    </row>
    <row r="22" spans="1:26" s="17" customFormat="1" ht="23.25" customHeight="1" x14ac:dyDescent="0.55000000000000004">
      <c r="A22" s="1" t="s">
        <v>32</v>
      </c>
      <c r="B22" s="26">
        <v>100</v>
      </c>
      <c r="C22" s="26">
        <f t="shared" si="1"/>
        <v>53.370031124092122</v>
      </c>
      <c r="D22" s="26">
        <f t="shared" si="1"/>
        <v>3.7292028321973653E-3</v>
      </c>
      <c r="E22" s="26">
        <f t="shared" si="1"/>
        <v>9.5186187205106876</v>
      </c>
      <c r="F22" s="26">
        <f t="shared" si="1"/>
        <v>4.7774940560747922E-2</v>
      </c>
      <c r="G22" s="26">
        <f t="shared" si="1"/>
        <v>0.21427853735866234</v>
      </c>
      <c r="H22" s="26">
        <f t="shared" si="1"/>
        <v>1.1840669980058718</v>
      </c>
      <c r="I22" s="26">
        <f t="shared" si="1"/>
        <v>14.80269452299871</v>
      </c>
      <c r="J22" s="26">
        <f t="shared" si="1"/>
        <v>0.16007091074964355</v>
      </c>
      <c r="K22" s="26">
        <f t="shared" si="1"/>
        <v>6.7667627272970625</v>
      </c>
      <c r="L22" s="26">
        <f t="shared" si="1"/>
        <v>0.10296807555554219</v>
      </c>
      <c r="M22" s="26">
        <f t="shared" si="1"/>
        <v>0.72338026159422564</v>
      </c>
      <c r="N22" s="25"/>
      <c r="O22" s="25"/>
      <c r="P22" s="25"/>
      <c r="Q22" s="25"/>
      <c r="R22" s="27"/>
      <c r="S22" s="27"/>
      <c r="T22" s="27"/>
      <c r="U22" s="27"/>
      <c r="V22" s="27"/>
      <c r="W22" s="27"/>
      <c r="X22" s="27"/>
      <c r="Y22" s="27"/>
      <c r="Z22" s="27"/>
    </row>
    <row r="23" spans="1:26" s="15" customFormat="1" ht="23.25" customHeight="1" x14ac:dyDescent="0.55000000000000004">
      <c r="A23" s="19" t="s">
        <v>38</v>
      </c>
      <c r="B23" s="28">
        <v>100</v>
      </c>
      <c r="C23" s="24">
        <f t="shared" si="1"/>
        <v>61.238937121013379</v>
      </c>
      <c r="D23" s="20" t="s">
        <v>35</v>
      </c>
      <c r="E23" s="24">
        <f t="shared" ref="E23:M23" si="2">E13/$B13*100</f>
        <v>8.2077589430624993</v>
      </c>
      <c r="F23" s="24">
        <f t="shared" si="2"/>
        <v>0.23385079337598608</v>
      </c>
      <c r="G23" s="24">
        <f t="shared" si="2"/>
        <v>8.9152852531575649E-2</v>
      </c>
      <c r="H23" s="24">
        <f t="shared" si="2"/>
        <v>4.2533440959680693</v>
      </c>
      <c r="I23" s="24">
        <f t="shared" si="2"/>
        <v>11.864316604276205</v>
      </c>
      <c r="J23" s="24">
        <f t="shared" si="2"/>
        <v>0.33674062851197606</v>
      </c>
      <c r="K23" s="24">
        <f t="shared" si="2"/>
        <v>2.2090516253344847</v>
      </c>
      <c r="L23" s="24">
        <f t="shared" si="2"/>
        <v>9.7108688426379389E-2</v>
      </c>
      <c r="M23" s="24">
        <f t="shared" si="2"/>
        <v>0.46383181550999614</v>
      </c>
      <c r="N23" s="25"/>
      <c r="O23" s="25"/>
      <c r="P23" s="44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17" customFormat="1" ht="23.25" customHeight="1" x14ac:dyDescent="0.55000000000000004">
      <c r="A24" s="1" t="s">
        <v>31</v>
      </c>
      <c r="B24" s="29">
        <v>100</v>
      </c>
      <c r="C24" s="26">
        <f t="shared" si="1"/>
        <v>65.457695589350763</v>
      </c>
      <c r="D24" s="21" t="s">
        <v>35</v>
      </c>
      <c r="E24" s="26">
        <f t="shared" ref="E24:M24" si="3">E14/$B14*100</f>
        <v>6.5257831419929513</v>
      </c>
      <c r="F24" s="26">
        <f t="shared" si="3"/>
        <v>0.29632087565182424</v>
      </c>
      <c r="G24" s="26">
        <f t="shared" si="3"/>
        <v>0.15642709476839414</v>
      </c>
      <c r="H24" s="26">
        <f t="shared" si="3"/>
        <v>6.7241705333775759</v>
      </c>
      <c r="I24" s="26">
        <f t="shared" si="3"/>
        <v>9.3007315743889389</v>
      </c>
      <c r="J24" s="26">
        <f t="shared" si="3"/>
        <v>0.59084321715847765</v>
      </c>
      <c r="K24" s="26">
        <f t="shared" si="3"/>
        <v>0.73925528476158109</v>
      </c>
      <c r="L24" s="62" t="s">
        <v>35</v>
      </c>
      <c r="M24" s="26">
        <f t="shared" si="3"/>
        <v>0.3276962213127616</v>
      </c>
      <c r="N24" s="25"/>
      <c r="O24" s="25"/>
      <c r="P24" s="25"/>
      <c r="Q24" s="25"/>
      <c r="R24" s="27"/>
      <c r="S24" s="27"/>
      <c r="T24" s="27"/>
      <c r="U24" s="27"/>
      <c r="V24" s="27"/>
      <c r="W24" s="27"/>
      <c r="X24" s="27"/>
      <c r="Y24" s="27"/>
      <c r="Z24" s="27"/>
    </row>
    <row r="25" spans="1:26" s="17" customFormat="1" ht="23.25" customHeight="1" x14ac:dyDescent="0.55000000000000004">
      <c r="A25" s="30" t="s">
        <v>32</v>
      </c>
      <c r="B25" s="31">
        <v>100</v>
      </c>
      <c r="C25" s="32">
        <f>C15/$B15*100</f>
        <v>55.648174013344011</v>
      </c>
      <c r="D25" s="56" t="s">
        <v>35</v>
      </c>
      <c r="E25" s="32">
        <f t="shared" ref="E25:M25" si="4">E15/$B15*100</f>
        <v>10.436738944450974</v>
      </c>
      <c r="F25" s="56" t="s">
        <v>35</v>
      </c>
      <c r="G25" s="56" t="s">
        <v>35</v>
      </c>
      <c r="H25" s="32">
        <f t="shared" si="4"/>
        <v>0.97897265871638373</v>
      </c>
      <c r="I25" s="32">
        <f t="shared" si="4"/>
        <v>15.261618610550023</v>
      </c>
      <c r="J25" s="56" t="s">
        <v>35</v>
      </c>
      <c r="K25" s="32">
        <f t="shared" si="4"/>
        <v>4.1568481674534041</v>
      </c>
      <c r="L25" s="56" t="s">
        <v>35</v>
      </c>
      <c r="M25" s="32">
        <f t="shared" si="4"/>
        <v>0.64423531598411399</v>
      </c>
      <c r="N25" s="25"/>
      <c r="O25" s="25"/>
      <c r="P25" s="25"/>
      <c r="Q25" s="25"/>
      <c r="R25" s="27"/>
      <c r="S25" s="27"/>
      <c r="T25" s="27"/>
      <c r="U25" s="27"/>
      <c r="V25" s="27"/>
      <c r="W25" s="27"/>
      <c r="X25" s="27"/>
      <c r="Y25" s="27"/>
      <c r="Z25" s="27"/>
    </row>
    <row r="26" spans="1:26" ht="23.25" customHeight="1" x14ac:dyDescent="0.55000000000000004">
      <c r="A26" s="1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26" ht="23.25" customHeight="1" x14ac:dyDescent="0.55000000000000004">
      <c r="A27" s="1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5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</sheetData>
  <mergeCells count="1">
    <mergeCell ref="B16:K16"/>
  </mergeCells>
  <pageMargins left="0.39370078740157483" right="0.31496062992125984" top="0.31496062992125984" bottom="0.19685039370078741" header="0" footer="0.19685039370078741"/>
  <pageSetup paperSize="9" scale="8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26"/>
  <sheetViews>
    <sheetView tabSelected="1" topLeftCell="L1" zoomScaleNormal="100" workbookViewId="0">
      <selection activeCell="L1" sqref="L1"/>
    </sheetView>
  </sheetViews>
  <sheetFormatPr defaultRowHeight="23.25" x14ac:dyDescent="0.55000000000000004"/>
  <cols>
    <col min="1" max="1" width="30" style="13" hidden="1" customWidth="1"/>
    <col min="2" max="3" width="14.6640625" style="13" hidden="1" customWidth="1"/>
    <col min="4" max="4" width="13.6640625" style="13" hidden="1" customWidth="1"/>
    <col min="5" max="5" width="13.33203125" style="13" hidden="1" customWidth="1"/>
    <col min="6" max="6" width="13.83203125" style="13" hidden="1" customWidth="1"/>
    <col min="7" max="7" width="11.33203125" style="13" hidden="1" customWidth="1"/>
    <col min="8" max="8" width="12.1640625" style="13" hidden="1" customWidth="1"/>
    <col min="9" max="9" width="12.83203125" style="13" hidden="1" customWidth="1"/>
    <col min="10" max="10" width="12.33203125" style="13" hidden="1" customWidth="1"/>
    <col min="11" max="11" width="11.5" style="13" hidden="1" customWidth="1"/>
    <col min="12" max="12" width="30.1640625" style="13" customWidth="1"/>
    <col min="13" max="13" width="16.1640625" style="13" customWidth="1"/>
    <col min="14" max="17" width="18.33203125" style="13" customWidth="1"/>
    <col min="18" max="18" width="15.1640625" style="13" customWidth="1"/>
    <col min="19" max="19" width="15.6640625" style="13" customWidth="1"/>
    <col min="20" max="20" width="16.5" style="13" customWidth="1"/>
    <col min="21" max="21" width="13.6640625" style="13" customWidth="1"/>
    <col min="22" max="22" width="14.5" style="13" customWidth="1"/>
    <col min="23" max="23" width="16.5" style="13" bestFit="1" customWidth="1"/>
    <col min="24" max="24" width="12.83203125" style="13" bestFit="1" customWidth="1"/>
    <col min="25" max="25" width="10" style="13" bestFit="1" customWidth="1"/>
    <col min="26" max="16384" width="9.33203125" style="13"/>
  </cols>
  <sheetData>
    <row r="1" spans="1:24" s="3" customFormat="1" ht="28.5" customHeight="1" x14ac:dyDescent="0.45">
      <c r="A1" s="2" t="s">
        <v>39</v>
      </c>
      <c r="L1" s="2" t="s">
        <v>74</v>
      </c>
    </row>
    <row r="2" spans="1:24" s="3" customFormat="1" ht="15" customHeight="1" x14ac:dyDescent="0.45">
      <c r="A2" s="2"/>
      <c r="L2" s="2"/>
    </row>
    <row r="3" spans="1:24" s="5" customFormat="1" ht="23.25" customHeight="1" x14ac:dyDescent="0.55000000000000004">
      <c r="A3" s="4"/>
      <c r="B3" s="4"/>
      <c r="C3" s="4" t="s">
        <v>0</v>
      </c>
      <c r="D3" s="4" t="s">
        <v>40</v>
      </c>
      <c r="E3" s="4" t="s">
        <v>1</v>
      </c>
      <c r="F3" s="4" t="s">
        <v>2</v>
      </c>
      <c r="G3" s="4" t="s">
        <v>3</v>
      </c>
      <c r="H3" s="4" t="s">
        <v>41</v>
      </c>
      <c r="I3" s="4" t="s">
        <v>6</v>
      </c>
      <c r="J3" s="4" t="s">
        <v>42</v>
      </c>
      <c r="K3" s="4" t="s">
        <v>7</v>
      </c>
      <c r="L3" s="4"/>
      <c r="M3" s="4" t="s">
        <v>8</v>
      </c>
      <c r="N3" s="4" t="s">
        <v>8</v>
      </c>
      <c r="O3" s="4" t="s">
        <v>43</v>
      </c>
      <c r="P3" s="4" t="s">
        <v>43</v>
      </c>
      <c r="Q3" s="4" t="s">
        <v>44</v>
      </c>
      <c r="R3" s="4" t="s">
        <v>45</v>
      </c>
      <c r="S3" s="4" t="s">
        <v>46</v>
      </c>
      <c r="T3" s="4" t="s">
        <v>8</v>
      </c>
      <c r="U3" s="4" t="s">
        <v>47</v>
      </c>
      <c r="V3" s="4" t="s">
        <v>48</v>
      </c>
      <c r="W3" s="4" t="s">
        <v>49</v>
      </c>
    </row>
    <row r="4" spans="1:24" s="5" customFormat="1" ht="23.25" customHeight="1" x14ac:dyDescent="0.55000000000000004">
      <c r="A4" s="6" t="s">
        <v>11</v>
      </c>
      <c r="B4" s="6" t="s">
        <v>12</v>
      </c>
      <c r="C4" s="6" t="s">
        <v>13</v>
      </c>
      <c r="D4" s="6"/>
      <c r="E4" s="6" t="s">
        <v>14</v>
      </c>
      <c r="F4" s="6"/>
      <c r="G4" s="6" t="s">
        <v>15</v>
      </c>
      <c r="H4" s="6"/>
      <c r="I4" s="6" t="s">
        <v>18</v>
      </c>
      <c r="J4" s="6" t="s">
        <v>50</v>
      </c>
      <c r="K4" s="6" t="s">
        <v>19</v>
      </c>
      <c r="L4" s="6" t="s">
        <v>11</v>
      </c>
      <c r="M4" s="6" t="s">
        <v>51</v>
      </c>
      <c r="N4" s="6" t="s">
        <v>52</v>
      </c>
      <c r="O4" s="6" t="s">
        <v>21</v>
      </c>
      <c r="P4" s="6" t="s">
        <v>53</v>
      </c>
      <c r="Q4" s="6"/>
      <c r="R4" s="6" t="s">
        <v>54</v>
      </c>
      <c r="S4" s="6" t="s">
        <v>55</v>
      </c>
      <c r="T4" s="6" t="s">
        <v>56</v>
      </c>
      <c r="U4" s="6" t="s">
        <v>57</v>
      </c>
      <c r="V4" s="6" t="s">
        <v>58</v>
      </c>
      <c r="W4" s="6"/>
    </row>
    <row r="5" spans="1:24" s="5" customFormat="1" ht="23.25" customHeight="1" x14ac:dyDescent="0.55000000000000004">
      <c r="A5" s="7"/>
      <c r="B5" s="7"/>
      <c r="C5" s="7" t="s">
        <v>23</v>
      </c>
      <c r="D5" s="7"/>
      <c r="E5" s="7" t="s">
        <v>24</v>
      </c>
      <c r="F5" s="7"/>
      <c r="G5" s="7" t="s">
        <v>59</v>
      </c>
      <c r="H5" s="7"/>
      <c r="I5" s="7"/>
      <c r="J5" s="7"/>
      <c r="K5" s="7" t="s">
        <v>60</v>
      </c>
      <c r="L5" s="7"/>
      <c r="M5" s="7" t="s">
        <v>61</v>
      </c>
      <c r="N5" s="7" t="s">
        <v>62</v>
      </c>
      <c r="O5" s="7" t="s">
        <v>63</v>
      </c>
      <c r="P5" s="7" t="s">
        <v>64</v>
      </c>
      <c r="Q5" s="7"/>
      <c r="R5" s="7"/>
      <c r="S5" s="7" t="s">
        <v>65</v>
      </c>
      <c r="T5" s="7" t="s">
        <v>66</v>
      </c>
      <c r="U5" s="7" t="s">
        <v>67</v>
      </c>
      <c r="V5" s="7" t="s">
        <v>68</v>
      </c>
      <c r="W5" s="7"/>
    </row>
    <row r="6" spans="1:24" s="5" customFormat="1" ht="23.25" customHeight="1" x14ac:dyDescent="0.55000000000000004">
      <c r="A6" s="6"/>
      <c r="B6" s="6"/>
      <c r="C6" s="6"/>
      <c r="D6" s="6"/>
      <c r="E6" s="6"/>
      <c r="F6" s="6" t="s">
        <v>69</v>
      </c>
      <c r="G6" s="6"/>
      <c r="H6" s="6"/>
      <c r="I6" s="6"/>
      <c r="J6" s="6"/>
      <c r="K6" s="6"/>
      <c r="L6" s="6"/>
      <c r="M6" s="65" t="s">
        <v>69</v>
      </c>
      <c r="N6" s="65"/>
      <c r="O6" s="65"/>
      <c r="P6" s="65"/>
      <c r="Q6" s="65"/>
      <c r="R6" s="65"/>
      <c r="S6" s="65"/>
      <c r="T6" s="65"/>
      <c r="U6" s="65"/>
    </row>
    <row r="7" spans="1:24" s="8" customFormat="1" ht="23.25" customHeight="1" x14ac:dyDescent="0.55000000000000004">
      <c r="A7" s="19" t="s">
        <v>30</v>
      </c>
      <c r="B7" s="36">
        <v>38508495</v>
      </c>
      <c r="C7" s="36">
        <v>15458902</v>
      </c>
      <c r="D7" s="36">
        <v>434376</v>
      </c>
      <c r="E7" s="36">
        <v>34922</v>
      </c>
      <c r="F7" s="36">
        <v>5163473</v>
      </c>
      <c r="G7" s="36">
        <v>115115</v>
      </c>
      <c r="H7" s="36">
        <v>2010264</v>
      </c>
      <c r="I7" s="36">
        <v>6110646</v>
      </c>
      <c r="J7" s="36">
        <v>2536730</v>
      </c>
      <c r="K7" s="36">
        <v>1067676</v>
      </c>
      <c r="L7" s="8" t="s">
        <v>30</v>
      </c>
      <c r="M7" s="58">
        <v>179229.76</v>
      </c>
      <c r="N7" s="58">
        <v>330090.43</v>
      </c>
      <c r="O7" s="58">
        <v>563166.78</v>
      </c>
      <c r="P7" s="58">
        <v>1555758.07</v>
      </c>
      <c r="Q7" s="58">
        <v>1134087</v>
      </c>
      <c r="R7" s="58">
        <v>698037.87</v>
      </c>
      <c r="S7" s="58">
        <v>255809.4</v>
      </c>
      <c r="T7" s="58">
        <v>815721.82</v>
      </c>
      <c r="U7" s="58">
        <v>243284.62</v>
      </c>
      <c r="V7" s="58">
        <v>4413.1400000000003</v>
      </c>
      <c r="W7" s="58">
        <v>101093.04</v>
      </c>
      <c r="X7" s="37"/>
    </row>
    <row r="8" spans="1:24" ht="23.25" customHeight="1" x14ac:dyDescent="0.55000000000000004">
      <c r="A8" s="1" t="s">
        <v>31</v>
      </c>
      <c r="B8" s="38">
        <v>20811127</v>
      </c>
      <c r="C8" s="38">
        <v>8652594</v>
      </c>
      <c r="D8" s="38">
        <v>341765</v>
      </c>
      <c r="E8" s="38">
        <v>29757</v>
      </c>
      <c r="F8" s="38">
        <v>2536936</v>
      </c>
      <c r="G8" s="38">
        <v>94686</v>
      </c>
      <c r="H8" s="38">
        <v>1702211</v>
      </c>
      <c r="I8" s="38">
        <v>3121558</v>
      </c>
      <c r="J8" s="38">
        <v>893857</v>
      </c>
      <c r="K8" s="38">
        <v>890304</v>
      </c>
      <c r="L8" s="13" t="s">
        <v>31</v>
      </c>
      <c r="M8" s="58">
        <v>84696.27</v>
      </c>
      <c r="N8" s="58">
        <v>183354.58</v>
      </c>
      <c r="O8" s="58">
        <v>333498.37</v>
      </c>
      <c r="P8" s="58">
        <v>963794.93</v>
      </c>
      <c r="Q8" s="58">
        <v>392122.82</v>
      </c>
      <c r="R8" s="58">
        <v>166247.85999999999</v>
      </c>
      <c r="S8" s="58">
        <v>142628.87</v>
      </c>
      <c r="T8" s="58">
        <v>351389.93</v>
      </c>
      <c r="U8" s="58">
        <v>35734.31</v>
      </c>
      <c r="V8" s="58">
        <v>2813.84</v>
      </c>
      <c r="W8" s="58">
        <v>47960.86</v>
      </c>
      <c r="X8" s="37"/>
    </row>
    <row r="9" spans="1:24" ht="23.25" customHeight="1" x14ac:dyDescent="0.55000000000000004">
      <c r="A9" s="1" t="s">
        <v>32</v>
      </c>
      <c r="B9" s="38">
        <v>17697368</v>
      </c>
      <c r="C9" s="38">
        <v>6806308</v>
      </c>
      <c r="D9" s="38">
        <v>92612</v>
      </c>
      <c r="E9" s="38">
        <v>5165</v>
      </c>
      <c r="F9" s="38">
        <v>2626537</v>
      </c>
      <c r="G9" s="38">
        <v>20429</v>
      </c>
      <c r="H9" s="38">
        <v>308053</v>
      </c>
      <c r="I9" s="38">
        <v>2989088</v>
      </c>
      <c r="J9" s="38">
        <v>1642872</v>
      </c>
      <c r="K9" s="38">
        <v>177373</v>
      </c>
      <c r="L9" s="13" t="s">
        <v>32</v>
      </c>
      <c r="M9" s="58">
        <v>94533.5</v>
      </c>
      <c r="N9" s="58">
        <v>146735.85</v>
      </c>
      <c r="O9" s="58">
        <v>229668.41</v>
      </c>
      <c r="P9" s="58">
        <v>591963.14</v>
      </c>
      <c r="Q9" s="58">
        <v>741964.18</v>
      </c>
      <c r="R9" s="58">
        <v>531790.01</v>
      </c>
      <c r="S9" s="58">
        <v>113180.53</v>
      </c>
      <c r="T9" s="58">
        <v>464331.9</v>
      </c>
      <c r="U9" s="58">
        <v>207550.3</v>
      </c>
      <c r="V9" s="58">
        <v>1599.31</v>
      </c>
      <c r="W9" s="58">
        <v>53132.18</v>
      </c>
      <c r="X9" s="37"/>
    </row>
    <row r="10" spans="1:24" s="8" customFormat="1" ht="23.25" customHeight="1" x14ac:dyDescent="0.55000000000000004">
      <c r="A10" s="18" t="s">
        <v>33</v>
      </c>
      <c r="B10" s="39">
        <v>12912695</v>
      </c>
      <c r="C10" s="39">
        <v>7476564</v>
      </c>
      <c r="D10" s="39">
        <v>60877</v>
      </c>
      <c r="E10" s="39">
        <v>4301</v>
      </c>
      <c r="F10" s="39">
        <v>950167</v>
      </c>
      <c r="G10" s="39">
        <v>27876</v>
      </c>
      <c r="H10" s="39">
        <v>575775</v>
      </c>
      <c r="I10" s="39">
        <v>1581967</v>
      </c>
      <c r="J10" s="39">
        <v>509688</v>
      </c>
      <c r="K10" s="39">
        <v>144597</v>
      </c>
      <c r="L10" s="18" t="s">
        <v>33</v>
      </c>
      <c r="M10" s="58">
        <v>6829.8</v>
      </c>
      <c r="N10" s="58">
        <v>25276.799999999999</v>
      </c>
      <c r="O10" s="58">
        <v>36022.85</v>
      </c>
      <c r="P10" s="58">
        <v>425409.4</v>
      </c>
      <c r="Q10" s="58">
        <v>312724.76</v>
      </c>
      <c r="R10" s="58">
        <v>152997.57999999999</v>
      </c>
      <c r="S10" s="58">
        <v>37334.46</v>
      </c>
      <c r="T10" s="58">
        <v>152247.67999999999</v>
      </c>
      <c r="U10" s="58">
        <v>19277.89</v>
      </c>
      <c r="V10" s="58" t="s">
        <v>35</v>
      </c>
      <c r="W10" s="58" t="s">
        <v>35</v>
      </c>
      <c r="X10" s="37"/>
    </row>
    <row r="11" spans="1:24" ht="23.25" customHeight="1" x14ac:dyDescent="0.55000000000000004">
      <c r="A11" s="1" t="s">
        <v>31</v>
      </c>
      <c r="B11" s="40">
        <v>7113004</v>
      </c>
      <c r="C11" s="40">
        <v>4135870</v>
      </c>
      <c r="D11" s="40">
        <v>50630</v>
      </c>
      <c r="E11" s="40">
        <v>3558</v>
      </c>
      <c r="F11" s="40">
        <v>452890</v>
      </c>
      <c r="G11" s="40">
        <v>23860</v>
      </c>
      <c r="H11" s="40">
        <v>513317</v>
      </c>
      <c r="I11" s="40">
        <v>843565</v>
      </c>
      <c r="J11" s="40">
        <v>174164</v>
      </c>
      <c r="K11" s="40">
        <v>129471</v>
      </c>
      <c r="L11" s="13" t="s">
        <v>31</v>
      </c>
      <c r="M11" s="59">
        <v>1805.68</v>
      </c>
      <c r="N11" s="59">
        <v>16615.25</v>
      </c>
      <c r="O11" s="59">
        <v>19880.509999999998</v>
      </c>
      <c r="P11" s="59">
        <v>293622.68</v>
      </c>
      <c r="Q11" s="59">
        <v>123831.1</v>
      </c>
      <c r="R11" s="59">
        <v>30513.7</v>
      </c>
      <c r="S11" s="59">
        <v>18653.310000000001</v>
      </c>
      <c r="T11" s="59">
        <v>71165.279999999999</v>
      </c>
      <c r="U11" s="59">
        <v>2119.44</v>
      </c>
      <c r="V11" s="58" t="s">
        <v>35</v>
      </c>
      <c r="W11" s="58" t="s">
        <v>35</v>
      </c>
      <c r="X11" s="37"/>
    </row>
    <row r="12" spans="1:24" ht="23.25" customHeight="1" x14ac:dyDescent="0.55000000000000004">
      <c r="A12" s="1" t="s">
        <v>32</v>
      </c>
      <c r="B12" s="40">
        <v>5799691</v>
      </c>
      <c r="C12" s="40">
        <v>3340694</v>
      </c>
      <c r="D12" s="40">
        <v>10247</v>
      </c>
      <c r="E12" s="40">
        <v>743</v>
      </c>
      <c r="F12" s="40">
        <v>497277</v>
      </c>
      <c r="G12" s="40">
        <v>4016</v>
      </c>
      <c r="H12" s="40">
        <v>62458</v>
      </c>
      <c r="I12" s="40">
        <v>738402</v>
      </c>
      <c r="J12" s="40">
        <v>335524</v>
      </c>
      <c r="K12" s="40">
        <v>15126</v>
      </c>
      <c r="L12" s="13" t="s">
        <v>32</v>
      </c>
      <c r="M12" s="59">
        <v>5024.12</v>
      </c>
      <c r="N12" s="59">
        <v>8661.5499999999993</v>
      </c>
      <c r="O12" s="59">
        <v>16142.35</v>
      </c>
      <c r="P12" s="59">
        <v>131786.73000000001</v>
      </c>
      <c r="Q12" s="59">
        <v>188893.66</v>
      </c>
      <c r="R12" s="59">
        <v>122483.88</v>
      </c>
      <c r="S12" s="59">
        <v>18681.150000000001</v>
      </c>
      <c r="T12" s="59">
        <v>81082.399999999994</v>
      </c>
      <c r="U12" s="59">
        <v>17158.45</v>
      </c>
      <c r="V12" s="58" t="s">
        <v>35</v>
      </c>
      <c r="W12" s="58" t="s">
        <v>35</v>
      </c>
      <c r="X12" s="37"/>
    </row>
    <row r="13" spans="1:24" s="8" customFormat="1" ht="23.25" customHeight="1" x14ac:dyDescent="0.55000000000000004">
      <c r="A13" s="19" t="s">
        <v>34</v>
      </c>
      <c r="B13" s="39">
        <v>588208</v>
      </c>
      <c r="C13" s="39">
        <v>383842</v>
      </c>
      <c r="D13" s="39">
        <v>4536</v>
      </c>
      <c r="E13" s="39">
        <v>116</v>
      </c>
      <c r="F13" s="39">
        <v>20204</v>
      </c>
      <c r="G13" s="39">
        <v>857</v>
      </c>
      <c r="H13" s="39">
        <v>21083</v>
      </c>
      <c r="I13" s="39">
        <v>64286</v>
      </c>
      <c r="J13" s="39">
        <v>14560</v>
      </c>
      <c r="K13" s="39">
        <v>3879</v>
      </c>
      <c r="L13" s="8" t="s">
        <v>34</v>
      </c>
      <c r="M13" s="60">
        <v>185.64</v>
      </c>
      <c r="N13" s="60">
        <v>414.91</v>
      </c>
      <c r="O13" s="60">
        <v>567.39</v>
      </c>
      <c r="P13" s="60">
        <v>21441.13</v>
      </c>
      <c r="Q13" s="60">
        <v>12347.25</v>
      </c>
      <c r="R13" s="60">
        <v>7228.89</v>
      </c>
      <c r="S13" s="60">
        <v>235.66</v>
      </c>
      <c r="T13" s="60">
        <v>3771.56</v>
      </c>
      <c r="U13" s="60">
        <v>621</v>
      </c>
      <c r="V13" s="60" t="s">
        <v>35</v>
      </c>
      <c r="W13" s="60" t="s">
        <v>35</v>
      </c>
      <c r="X13" s="37"/>
    </row>
    <row r="14" spans="1:24" ht="23.25" customHeight="1" x14ac:dyDescent="0.55000000000000004">
      <c r="A14" s="1" t="s">
        <v>31</v>
      </c>
      <c r="B14" s="40">
        <v>326349</v>
      </c>
      <c r="C14" s="40">
        <v>212398</v>
      </c>
      <c r="D14" s="40">
        <v>2564</v>
      </c>
      <c r="E14" s="40">
        <v>116</v>
      </c>
      <c r="F14" s="40">
        <v>7678</v>
      </c>
      <c r="G14" s="40">
        <v>579</v>
      </c>
      <c r="H14" s="40">
        <v>20052</v>
      </c>
      <c r="I14" s="40">
        <v>35628</v>
      </c>
      <c r="J14" s="40">
        <v>5927</v>
      </c>
      <c r="K14" s="40">
        <v>3419</v>
      </c>
      <c r="L14" s="13" t="s">
        <v>31</v>
      </c>
      <c r="M14" s="58" t="s">
        <v>35</v>
      </c>
      <c r="N14" s="61">
        <v>182.95</v>
      </c>
      <c r="O14" s="61">
        <v>365.12</v>
      </c>
      <c r="P14" s="61">
        <v>14527.8</v>
      </c>
      <c r="Q14" s="61">
        <v>5003.29</v>
      </c>
      <c r="R14" s="61">
        <v>2022.42</v>
      </c>
      <c r="S14" s="61">
        <v>235.66</v>
      </c>
      <c r="T14" s="61">
        <v>1192.98</v>
      </c>
      <c r="U14" s="61">
        <v>423.44</v>
      </c>
      <c r="V14" s="58" t="s">
        <v>35</v>
      </c>
      <c r="W14" s="58" t="s">
        <v>35</v>
      </c>
      <c r="X14" s="37"/>
    </row>
    <row r="15" spans="1:24" ht="23.25" customHeight="1" x14ac:dyDescent="0.55000000000000004">
      <c r="A15" s="13" t="s">
        <v>32</v>
      </c>
      <c r="B15" s="40">
        <v>261859</v>
      </c>
      <c r="C15" s="40">
        <v>171445</v>
      </c>
      <c r="D15" s="40">
        <v>1972</v>
      </c>
      <c r="E15" s="40">
        <v>0</v>
      </c>
      <c r="F15" s="40">
        <v>12526</v>
      </c>
      <c r="G15" s="40">
        <v>277</v>
      </c>
      <c r="H15" s="40">
        <v>1031</v>
      </c>
      <c r="I15" s="40">
        <v>28658</v>
      </c>
      <c r="J15" s="40">
        <v>8633</v>
      </c>
      <c r="K15" s="40">
        <v>460</v>
      </c>
      <c r="L15" s="13" t="s">
        <v>32</v>
      </c>
      <c r="M15" s="61">
        <v>185.64</v>
      </c>
      <c r="N15" s="61">
        <v>231.95</v>
      </c>
      <c r="O15" s="61">
        <v>202.27</v>
      </c>
      <c r="P15" s="61">
        <v>6913.33</v>
      </c>
      <c r="Q15" s="61">
        <v>7343.96</v>
      </c>
      <c r="R15" s="61">
        <v>5206.46</v>
      </c>
      <c r="S15" s="61" t="s">
        <v>35</v>
      </c>
      <c r="T15" s="61">
        <v>2578.58</v>
      </c>
      <c r="U15" s="61">
        <v>197.56</v>
      </c>
      <c r="V15" s="63" t="s">
        <v>35</v>
      </c>
      <c r="W15" s="63" t="s">
        <v>35</v>
      </c>
      <c r="X15" s="37"/>
    </row>
    <row r="16" spans="1:24" ht="23.25" customHeight="1" x14ac:dyDescent="0.55000000000000004">
      <c r="A16" s="22"/>
      <c r="B16" s="23" t="s">
        <v>36</v>
      </c>
      <c r="C16" s="23"/>
      <c r="D16" s="23"/>
      <c r="E16" s="41"/>
      <c r="F16" s="42"/>
      <c r="G16" s="41"/>
      <c r="H16" s="23"/>
      <c r="I16" s="23"/>
      <c r="J16" s="23"/>
      <c r="K16" s="23"/>
      <c r="L16" s="22"/>
      <c r="M16" s="66" t="s">
        <v>36</v>
      </c>
      <c r="N16" s="66"/>
      <c r="O16" s="66"/>
      <c r="P16" s="66"/>
      <c r="Q16" s="66"/>
      <c r="R16" s="66"/>
      <c r="S16" s="66"/>
      <c r="T16" s="66"/>
      <c r="U16" s="66"/>
    </row>
    <row r="17" spans="1:36" s="8" customFormat="1" ht="23.25" customHeight="1" x14ac:dyDescent="0.55000000000000004">
      <c r="A17" s="19" t="s">
        <v>30</v>
      </c>
      <c r="B17" s="43">
        <v>100</v>
      </c>
      <c r="C17" s="43">
        <v>40.144134430597717</v>
      </c>
      <c r="D17" s="43">
        <v>1.128000458080743</v>
      </c>
      <c r="E17" s="43">
        <v>9.068648359277609E-2</v>
      </c>
      <c r="F17" s="43">
        <v>13.408659569791029</v>
      </c>
      <c r="G17" s="43">
        <v>0.29893404039809918</v>
      </c>
      <c r="H17" s="43">
        <v>5.2203130763744463</v>
      </c>
      <c r="I17" s="43">
        <v>15.868306460691336</v>
      </c>
      <c r="J17" s="43">
        <v>6.5874555731144522</v>
      </c>
      <c r="K17" s="43">
        <v>2.7725726492297347</v>
      </c>
      <c r="L17" s="8" t="s">
        <v>30</v>
      </c>
      <c r="M17" s="28">
        <f>M7/'ตาราง 4 หน้า 1'!$B7*100</f>
        <v>0.46841322802514884</v>
      </c>
      <c r="N17" s="28">
        <f>N7/'ตาราง 4 หน้า 1'!$B7*100</f>
        <v>0.86268443285595775</v>
      </c>
      <c r="O17" s="28">
        <f>O7/'ตาราง 4 หน้า 1'!$B7*100</f>
        <v>1.4718245973008546</v>
      </c>
      <c r="P17" s="28">
        <f>P7/'ตาราง 4 หน้า 1'!$B7*100</f>
        <v>4.0659411673311139</v>
      </c>
      <c r="Q17" s="28">
        <f>Q7/'ตาราง 4 หน้า 1'!$B7*100</f>
        <v>2.9639126478290039</v>
      </c>
      <c r="R17" s="28">
        <f>R7/'ตาราง 4 หน้า 1'!$B7*100</f>
        <v>1.8243073693258258</v>
      </c>
      <c r="S17" s="28">
        <f>S7/'ตาราง 4 หน้า 1'!$B7*100</f>
        <v>0.66855251501300061</v>
      </c>
      <c r="T17" s="28">
        <f>T7/'ตาราง 4 หน้า 1'!$B7*100</f>
        <v>2.1318719105395743</v>
      </c>
      <c r="U17" s="28">
        <f>U7/'ตาราง 4 หน้า 1'!$B7*100</f>
        <v>0.63581926451874771</v>
      </c>
      <c r="V17" s="57" t="s">
        <v>70</v>
      </c>
      <c r="W17" s="28">
        <f>W7/'ตาราง 4 หน้า 1'!$B7*100</f>
        <v>0.26420454503356738</v>
      </c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</row>
    <row r="18" spans="1:36" ht="23.25" customHeight="1" x14ac:dyDescent="0.55000000000000004">
      <c r="A18" s="1" t="s">
        <v>31</v>
      </c>
      <c r="B18" s="45">
        <v>100</v>
      </c>
      <c r="C18" s="45">
        <v>41.576768043364495</v>
      </c>
      <c r="D18" s="45">
        <v>1.6422224514799224</v>
      </c>
      <c r="E18" s="45">
        <v>0.14298600935932013</v>
      </c>
      <c r="F18" s="45">
        <v>12.190286475114972</v>
      </c>
      <c r="G18" s="45">
        <v>0.45497776261708456</v>
      </c>
      <c r="H18" s="45">
        <v>8.1793311818240308</v>
      </c>
      <c r="I18" s="45">
        <v>14.999466391224272</v>
      </c>
      <c r="J18" s="45">
        <v>4.2950917554825354</v>
      </c>
      <c r="K18" s="45">
        <v>4.2780191577323032</v>
      </c>
      <c r="L18" s="13" t="s">
        <v>31</v>
      </c>
      <c r="M18" s="29">
        <f>M8/'ตาราง 4 หน้า 1'!$B8*100</f>
        <v>0.40834244189216773</v>
      </c>
      <c r="N18" s="29">
        <f>N8/'ตาราง 4 หน้า 1'!$B8*100</f>
        <v>0.88399945982642214</v>
      </c>
      <c r="O18" s="29">
        <f>O8/'ตาราง 4 หน้า 1'!$B8*100</f>
        <v>1.6078811826407187</v>
      </c>
      <c r="P18" s="29">
        <f>P8/'ตาราง 4 หน้า 1'!$B8*100</f>
        <v>4.6467025667067849</v>
      </c>
      <c r="Q18" s="29">
        <f>Q8/'ตาราง 4 หน้า 1'!$B8*100</f>
        <v>1.8905246930052872</v>
      </c>
      <c r="R18" s="29">
        <f>R8/'ตาราง 4 หน้า 1'!$B8*100</f>
        <v>0.80152357490769333</v>
      </c>
      <c r="S18" s="29">
        <f>S8/'ตาราง 4 หน้า 1'!$B8*100</f>
        <v>0.68765036595024243</v>
      </c>
      <c r="T18" s="29">
        <f>T8/'ตาราง 4 หน้า 1'!$B8*100</f>
        <v>1.6941409825074689</v>
      </c>
      <c r="U18" s="29">
        <f>U8/'ตาราง 4 หน้า 1'!$B8*100</f>
        <v>0.17228427420394907</v>
      </c>
      <c r="V18" s="57" t="s">
        <v>70</v>
      </c>
      <c r="W18" s="29">
        <f>W8/'ตาราง 4 หน้า 1'!$B8*100</f>
        <v>0.23123160781045479</v>
      </c>
      <c r="X18" s="44"/>
      <c r="Y18" s="4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</row>
    <row r="19" spans="1:36" ht="23.25" customHeight="1" x14ac:dyDescent="0.55000000000000004">
      <c r="A19" s="1" t="s">
        <v>32</v>
      </c>
      <c r="B19" s="45">
        <v>100</v>
      </c>
      <c r="C19" s="45">
        <v>38.45943645405351</v>
      </c>
      <c r="D19" s="45">
        <v>0.5233094548296674</v>
      </c>
      <c r="E19" s="45">
        <v>2.9185130805891586E-2</v>
      </c>
      <c r="F19" s="45">
        <v>14.841399014813955</v>
      </c>
      <c r="G19" s="45">
        <v>0.11543524438210247</v>
      </c>
      <c r="H19" s="45">
        <v>1.7406712681795395</v>
      </c>
      <c r="I19" s="45">
        <v>16.890014379539377</v>
      </c>
      <c r="J19" s="45">
        <v>9.2831431204911379</v>
      </c>
      <c r="K19" s="45">
        <v>1.0022563807228284</v>
      </c>
      <c r="L19" s="13" t="s">
        <v>32</v>
      </c>
      <c r="M19" s="29">
        <f>M9/'ตาราง 4 หน้า 1'!$B9*100</f>
        <v>0.5395226920444316</v>
      </c>
      <c r="N19" s="29">
        <f>N9/'ตาราง 4 หน้า 1'!$B9*100</f>
        <v>0.83745255186180456</v>
      </c>
      <c r="O19" s="29">
        <f>O9/'ตาราง 4 หน้า 1'!$B9*100</f>
        <v>1.3107662240450659</v>
      </c>
      <c r="P19" s="29">
        <f>P9/'ตาราง 4 หน้า 1'!$B9*100</f>
        <v>3.3784589260301874</v>
      </c>
      <c r="Q19" s="29">
        <f>Q9/'ตาราง 4 หน้า 1'!$B9*100</f>
        <v>4.2345466082831926</v>
      </c>
      <c r="R19" s="29">
        <f>R9/'ตาราง 4 หน้า 1'!$B9*100</f>
        <v>3.0350381377769273</v>
      </c>
      <c r="S19" s="29">
        <f>S9/'ตาราง 4 หน้า 1'!$B9*100</f>
        <v>0.64594523880545562</v>
      </c>
      <c r="T19" s="29">
        <f>T9/'ตาราง 4 หน้า 1'!$B9*100</f>
        <v>2.650040426833935</v>
      </c>
      <c r="U19" s="29">
        <f>U9/'ตาราง 4 หน้า 1'!$B9*100</f>
        <v>1.1845334890872483</v>
      </c>
      <c r="V19" s="57" t="s">
        <v>70</v>
      </c>
      <c r="W19" s="29">
        <f>W9/'ตาราง 4 หน้า 1'!$B9*100</f>
        <v>0.30323659642126127</v>
      </c>
      <c r="X19" s="44"/>
      <c r="Y19" s="4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</row>
    <row r="20" spans="1:36" s="8" customFormat="1" ht="23.25" customHeight="1" x14ac:dyDescent="0.55000000000000004">
      <c r="A20" s="18" t="s">
        <v>37</v>
      </c>
      <c r="B20" s="46">
        <v>100</v>
      </c>
      <c r="C20" s="46">
        <v>57.90087971565967</v>
      </c>
      <c r="D20" s="46">
        <v>0.47145076995933077</v>
      </c>
      <c r="E20" s="46">
        <v>3.3308306283080333E-2</v>
      </c>
      <c r="F20" s="46">
        <v>7.3583942004360834</v>
      </c>
      <c r="G20" s="46">
        <v>0.21588057334274527</v>
      </c>
      <c r="H20" s="46">
        <v>4.4589839688771402</v>
      </c>
      <c r="I20" s="46">
        <v>12.251253514467738</v>
      </c>
      <c r="J20" s="46">
        <v>3.9471853087213784</v>
      </c>
      <c r="K20" s="46">
        <v>1.1198049671273116</v>
      </c>
      <c r="L20" s="18" t="s">
        <v>71</v>
      </c>
      <c r="M20" s="28">
        <f>M10/'ตาราง 4 หน้า 1'!$B10*100</f>
        <v>6.8882232021287376E-2</v>
      </c>
      <c r="N20" s="28">
        <f>N10/'ตาราง 4 หน้า 1'!$B10*100</f>
        <v>0.25493021792082882</v>
      </c>
      <c r="O20" s="28">
        <f>O10/'ตาราง 4 หน้า 1'!$B10*100</f>
        <v>0.36330995223403789</v>
      </c>
      <c r="P20" s="28">
        <f>P10/'ตาราง 4 หน้า 1'!$B10*100</f>
        <v>4.290484200831159</v>
      </c>
      <c r="Q20" s="28">
        <f>Q10/'ตาราง 4 หน้า 1'!$B10*100</f>
        <v>3.1539985764036151</v>
      </c>
      <c r="R20" s="28">
        <f>R10/'ตาราง 4 หน้า 1'!$B10*100</f>
        <v>1.5430634578253355</v>
      </c>
      <c r="S20" s="28">
        <f>S10/'ตาราง 4 หน้า 1'!$B10*100</f>
        <v>0.37653824945232256</v>
      </c>
      <c r="T20" s="28">
        <f>T10/'ตาราง 4 หน้า 1'!$B10*100</f>
        <v>1.535500310179319</v>
      </c>
      <c r="U20" s="28">
        <f>U10/'ตาราง 4 หน้า 1'!$B10*100</f>
        <v>0.194427961559761</v>
      </c>
      <c r="V20" s="9" t="s">
        <v>35</v>
      </c>
      <c r="W20" s="9" t="s">
        <v>35</v>
      </c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</row>
    <row r="21" spans="1:36" ht="23.25" customHeight="1" x14ac:dyDescent="0.55000000000000004">
      <c r="A21" s="1" t="s">
        <v>31</v>
      </c>
      <c r="B21" s="47">
        <v>100</v>
      </c>
      <c r="C21" s="47">
        <v>58.145194351078679</v>
      </c>
      <c r="D21" s="47">
        <v>0.71179490409396651</v>
      </c>
      <c r="E21" s="47">
        <v>5.0021060019086169E-2</v>
      </c>
      <c r="F21" s="47">
        <v>6.3670707903439956</v>
      </c>
      <c r="G21" s="47">
        <v>0.33544195954339406</v>
      </c>
      <c r="H21" s="47">
        <v>7.2165993439621294</v>
      </c>
      <c r="I21" s="47">
        <v>11.859475968240703</v>
      </c>
      <c r="J21" s="47">
        <v>2.4485294820584946</v>
      </c>
      <c r="K21" s="47">
        <v>1.8202014226338128</v>
      </c>
      <c r="L21" s="1" t="s">
        <v>31</v>
      </c>
      <c r="M21" s="29">
        <f>M11/'ตาราง 4 หน้า 1'!$B11*100</f>
        <v>3.3352334665181289E-2</v>
      </c>
      <c r="N21" s="29">
        <f>N11/'ตาราง 4 หน้า 1'!$B11*100</f>
        <v>0.30689678046257002</v>
      </c>
      <c r="O21" s="29">
        <f>O11/'ตาราง 4 หน้า 1'!$B11*100</f>
        <v>0.36720870964649505</v>
      </c>
      <c r="P21" s="29">
        <f>P11/'ตาราง 4 หน้า 1'!$B11*100</f>
        <v>5.4234426302819054</v>
      </c>
      <c r="Q21" s="29">
        <f>Q11/'ตาราง 4 หน้า 1'!$B11*100</f>
        <v>2.2872581460488739</v>
      </c>
      <c r="R21" s="29">
        <f>R11/'ตาราง 4 หน้า 1'!$B11*100</f>
        <v>0.56361212079268874</v>
      </c>
      <c r="S21" s="29">
        <f>S11/'ตาราง 4 หน้า 1'!$B11*100</f>
        <v>0.34454135712494616</v>
      </c>
      <c r="T21" s="29">
        <f>T11/'ตาราง 4 หน้า 1'!$B11*100</f>
        <v>1.3144788861267405</v>
      </c>
      <c r="U21" s="29">
        <f>U11/'ตาราง 4 หน้า 1'!$B11*100</f>
        <v>3.9147729488487347E-2</v>
      </c>
      <c r="V21" s="9" t="s">
        <v>35</v>
      </c>
      <c r="W21" s="9" t="s">
        <v>35</v>
      </c>
      <c r="X21" s="44"/>
      <c r="Y21" s="4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</row>
    <row r="22" spans="1:36" ht="23.25" customHeight="1" x14ac:dyDescent="0.55000000000000004">
      <c r="A22" s="1" t="s">
        <v>32</v>
      </c>
      <c r="B22" s="47">
        <v>100</v>
      </c>
      <c r="C22" s="47">
        <v>57.60124116957266</v>
      </c>
      <c r="D22" s="47">
        <v>0.1766818266697312</v>
      </c>
      <c r="E22" s="47">
        <v>1.281102734611206E-2</v>
      </c>
      <c r="F22" s="47">
        <v>8.5741981771097802</v>
      </c>
      <c r="G22" s="47">
        <v>6.9245068401057916E-2</v>
      </c>
      <c r="H22" s="47">
        <v>1.07691944277721</v>
      </c>
      <c r="I22" s="47">
        <v>12.731747260328181</v>
      </c>
      <c r="J22" s="47">
        <v>5.7852047634951589</v>
      </c>
      <c r="K22" s="47">
        <v>0.26080699816593678</v>
      </c>
      <c r="L22" s="1" t="s">
        <v>32</v>
      </c>
      <c r="M22" s="29">
        <f>M12/'ตาราง 4 หน้า 1'!$B12*100</f>
        <v>0.11161660034135247</v>
      </c>
      <c r="N22" s="29">
        <f>N12/'ตาราง 4 หน้า 1'!$B12*100</f>
        <v>0.19242628852150057</v>
      </c>
      <c r="O22" s="29">
        <f>O12/'ตาราง 4 หน้า 1'!$B12*100</f>
        <v>0.35862085868176541</v>
      </c>
      <c r="P22" s="29">
        <f>P12/'ตาราง 4 หน้า 1'!$B12*100</f>
        <v>2.9277936778388507</v>
      </c>
      <c r="Q22" s="29">
        <f>Q12/'ตาราง 4 หน้า 1'!$B12*100</f>
        <v>4.1964897644234851</v>
      </c>
      <c r="R22" s="29">
        <f>R12/'ตาราง 4 หน้า 1'!$B12*100</f>
        <v>2.7211201727303838</v>
      </c>
      <c r="S22" s="29">
        <f>S12/'ตาราง 4 หน้า 1'!$B12*100</f>
        <v>0.41502321868642805</v>
      </c>
      <c r="T22" s="29">
        <f>T12/'ตาราง 4 หน้า 1'!$B12*100</f>
        <v>1.8013387091704969</v>
      </c>
      <c r="U22" s="29">
        <f>U12/'ตาราง 4 หน้า 1'!$B12*100</f>
        <v>0.38119468805026141</v>
      </c>
      <c r="V22" s="9" t="s">
        <v>35</v>
      </c>
      <c r="W22" s="9" t="s">
        <v>35</v>
      </c>
      <c r="X22" s="44"/>
      <c r="Y22" s="4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36" s="8" customFormat="1" ht="23.25" customHeight="1" x14ac:dyDescent="0.55000000000000004">
      <c r="A23" s="19" t="s">
        <v>38</v>
      </c>
      <c r="B23" s="46">
        <v>100</v>
      </c>
      <c r="C23" s="46">
        <v>65.256167886189914</v>
      </c>
      <c r="D23" s="46">
        <v>0.77115578162826748</v>
      </c>
      <c r="E23" s="46">
        <v>1.9720915050458341E-2</v>
      </c>
      <c r="F23" s="46">
        <v>3.4348393765470719</v>
      </c>
      <c r="G23" s="46">
        <v>0.14569676032967929</v>
      </c>
      <c r="H23" s="46">
        <v>3.5842763104208037</v>
      </c>
      <c r="I23" s="46">
        <v>10.929127111497973</v>
      </c>
      <c r="J23" s="46">
        <v>2.475314854609254</v>
      </c>
      <c r="K23" s="46">
        <v>0.65946059897179232</v>
      </c>
      <c r="L23" s="19" t="s">
        <v>72</v>
      </c>
      <c r="M23" s="28">
        <f>M13/'ตาราง 4 หน้า 1'!$B13*100</f>
        <v>4.3644248685323975E-2</v>
      </c>
      <c r="N23" s="28">
        <f>N13/'ตาราง 4 หน้า 1'!$B13*100</f>
        <v>9.754597727875336E-2</v>
      </c>
      <c r="O23" s="57" t="s">
        <v>70</v>
      </c>
      <c r="P23" s="28">
        <f>P13/'ตาราง 4 หน้า 1'!$B13*100</f>
        <v>5.0408425437101947</v>
      </c>
      <c r="Q23" s="28">
        <f>Q13/'ตาราง 4 หน้า 1'!$B13*100</f>
        <v>2.9028574099324849</v>
      </c>
      <c r="R23" s="28">
        <f>R13/'ตาราง 4 หน้า 1'!$B13*100</f>
        <v>1.6995231247514095</v>
      </c>
      <c r="S23" s="28">
        <f>S13/'ตาราง 4 หน้า 1'!$B13*100</f>
        <v>5.540402739271412E-2</v>
      </c>
      <c r="T23" s="28">
        <f>T13/'ตาราง 4 หน้า 1'!$B13*100</f>
        <v>0.88669953981696026</v>
      </c>
      <c r="U23" s="28">
        <f>U13/'ตาราง 4 หน้า 1'!$B13*100</f>
        <v>0.14599805232485558</v>
      </c>
      <c r="V23" s="9" t="s">
        <v>35</v>
      </c>
      <c r="W23" s="9" t="s">
        <v>35</v>
      </c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</row>
    <row r="24" spans="1:36" ht="23.25" customHeight="1" x14ac:dyDescent="0.55000000000000004">
      <c r="A24" s="1" t="s">
        <v>31</v>
      </c>
      <c r="B24" s="47">
        <v>100</v>
      </c>
      <c r="C24" s="47">
        <v>65.083085898838362</v>
      </c>
      <c r="D24" s="47">
        <v>0.7856619753699261</v>
      </c>
      <c r="E24" s="47">
        <v>3.5544769556517718E-2</v>
      </c>
      <c r="F24" s="47">
        <v>2.3526960401288193</v>
      </c>
      <c r="G24" s="47">
        <v>0.17741742735537722</v>
      </c>
      <c r="H24" s="47">
        <v>6.144342406442183</v>
      </c>
      <c r="I24" s="47">
        <v>10.91714698068632</v>
      </c>
      <c r="J24" s="47">
        <v>1.8161538720817285</v>
      </c>
      <c r="K24" s="47">
        <v>1.0476514406356385</v>
      </c>
      <c r="L24" s="1" t="s">
        <v>31</v>
      </c>
      <c r="M24" s="58" t="s">
        <v>35</v>
      </c>
      <c r="N24" s="29">
        <f>N14/'ตาราง 4 หน้า 1'!$B14*100</f>
        <v>7.5468307765822931E-2</v>
      </c>
      <c r="O24" s="21" t="s">
        <v>35</v>
      </c>
      <c r="P24" s="29">
        <f>P14/'ตาราง 4 หน้า 1'!$B14*100</f>
        <v>5.9928312739017349</v>
      </c>
      <c r="Q24" s="29">
        <f>Q14/'ตาราง 4 หน้า 1'!$B14*100</f>
        <v>2.0638963080714086</v>
      </c>
      <c r="R24" s="29">
        <f>R14/'ตาราง 4 หน้า 1'!$B14*100</f>
        <v>0.83426408850372014</v>
      </c>
      <c r="S24" s="29">
        <f>S14/'ตาราง 4 หน้า 1'!$B14*100</f>
        <v>9.7211595562141734E-2</v>
      </c>
      <c r="T24" s="29">
        <f>T14/'ตาราง 4 หน้า 1'!$B14*100</f>
        <v>0.49211359277655886</v>
      </c>
      <c r="U24" s="9" t="s">
        <v>35</v>
      </c>
      <c r="V24" s="9" t="s">
        <v>35</v>
      </c>
      <c r="W24" s="9" t="s">
        <v>35</v>
      </c>
      <c r="X24" s="44"/>
      <c r="Y24" s="4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</row>
    <row r="25" spans="1:36" ht="23.25" customHeight="1" x14ac:dyDescent="0.55000000000000004">
      <c r="A25" s="30" t="s">
        <v>32</v>
      </c>
      <c r="B25" s="48">
        <v>100</v>
      </c>
      <c r="C25" s="48">
        <v>65.472257970892727</v>
      </c>
      <c r="D25" s="48">
        <v>0.75307703764239542</v>
      </c>
      <c r="E25" s="48">
        <v>0</v>
      </c>
      <c r="F25" s="48">
        <v>4.7834903516778109</v>
      </c>
      <c r="G25" s="47">
        <v>0.1057821193848598</v>
      </c>
      <c r="H25" s="48">
        <v>0.39372333965989337</v>
      </c>
      <c r="I25" s="48">
        <v>10.944057679896432</v>
      </c>
      <c r="J25" s="48">
        <v>3.2968124066768758</v>
      </c>
      <c r="K25" s="48">
        <v>0.17566705746222203</v>
      </c>
      <c r="L25" s="30" t="s">
        <v>32</v>
      </c>
      <c r="M25" s="31">
        <f>M15/'ตาราง 4 หน้า 1'!$B15*100</f>
        <v>0.10148227312857208</v>
      </c>
      <c r="N25" s="31">
        <f>N15/'ตาราง 4 หน้า 1'!$B15*100</f>
        <v>0.12679817524333278</v>
      </c>
      <c r="O25" s="31">
        <f>O15/'ตาราง 4 หน้า 1'!$B15*100</f>
        <v>0.11057325676425489</v>
      </c>
      <c r="P25" s="31">
        <f>P15/'ตาราง 4 หน้า 1'!$B15*100</f>
        <v>3.7792525494933811</v>
      </c>
      <c r="Q25" s="31">
        <f>Q15/'ตาราง 4 หน้า 1'!$B15*100</f>
        <v>4.0146614660919431</v>
      </c>
      <c r="R25" s="31">
        <f>R15/'ตาราง 4 หน้า 1'!$B15*100</f>
        <v>2.8461721382944702</v>
      </c>
      <c r="S25" s="63" t="s">
        <v>35</v>
      </c>
      <c r="T25" s="31">
        <f>T15/'ตาราง 4 หน้า 1'!$B15*100</f>
        <v>1.4096108588874887</v>
      </c>
      <c r="U25" s="31">
        <f>U15/'ตาราง 4 หน้า 1'!$B15*100</f>
        <v>0.10799848028054677</v>
      </c>
      <c r="V25" s="55" t="s">
        <v>35</v>
      </c>
      <c r="W25" s="55" t="s">
        <v>35</v>
      </c>
      <c r="X25" s="44"/>
      <c r="Y25" s="4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</row>
    <row r="26" spans="1:36" ht="50.25" customHeight="1" x14ac:dyDescent="0.55000000000000004">
      <c r="B26" s="49"/>
      <c r="C26" s="50"/>
      <c r="D26" s="50"/>
      <c r="E26" s="49"/>
      <c r="F26" s="51"/>
      <c r="G26" s="52"/>
      <c r="H26" s="34"/>
      <c r="I26" s="34"/>
      <c r="J26" s="34"/>
      <c r="K26" s="34"/>
      <c r="M26" s="49"/>
      <c r="N26" s="50"/>
      <c r="O26" s="50"/>
      <c r="P26" s="50"/>
      <c r="Q26" s="53"/>
      <c r="R26" s="34"/>
      <c r="S26" s="34"/>
      <c r="T26" s="34"/>
      <c r="U26" s="34"/>
      <c r="V26" s="5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</row>
  </sheetData>
  <mergeCells count="2">
    <mergeCell ref="M6:U6"/>
    <mergeCell ref="M16:U16"/>
  </mergeCells>
  <pageMargins left="0.39370078740157483" right="0.31496062992125984" top="0.98425196850393704" bottom="0.31496062992125984" header="0.59055118110236227" footer="0.19685039370078741"/>
  <pageSetup paperSize="9" scale="8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ตาราง 4 หน้า 1</vt:lpstr>
      <vt:lpstr>ตาราง 4 หน้า 2</vt:lpstr>
      <vt:lpstr>'ตาราง 4 หน้า 2'!Print_Area</vt:lpstr>
    </vt:vector>
  </TitlesOfParts>
  <Company>kalasin01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JS_COMPUTER</cp:lastModifiedBy>
  <dcterms:created xsi:type="dcterms:W3CDTF">2019-08-30T07:42:10Z</dcterms:created>
  <dcterms:modified xsi:type="dcterms:W3CDTF">2020-04-23T06:46:27Z</dcterms:modified>
</cp:coreProperties>
</file>