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M25" i="2" l="1"/>
  <c r="M23" i="2"/>
  <c r="Q23" i="2"/>
  <c r="R23" i="2"/>
  <c r="S23" i="2"/>
  <c r="T23" i="2"/>
  <c r="U23" i="2"/>
  <c r="Q24" i="2"/>
  <c r="R24" i="2"/>
  <c r="S24" i="2"/>
  <c r="T24" i="2"/>
  <c r="Q25" i="2"/>
  <c r="R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M24" i="1"/>
  <c r="E25" i="1"/>
  <c r="H25" i="1"/>
  <c r="I25" i="1"/>
  <c r="K25" i="1"/>
  <c r="M25" i="1"/>
  <c r="C25" i="1"/>
  <c r="M17" i="2"/>
  <c r="P23" i="2" l="1"/>
  <c r="P24" i="2"/>
  <c r="O25" i="2"/>
  <c r="P25" i="2"/>
  <c r="N23" i="2"/>
  <c r="N24" i="2"/>
  <c r="N25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<sst xmlns="http://schemas.openxmlformats.org/spreadsheetml/2006/main" count="190" uniqueCount="75">
  <si>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</si>
  <si>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</si>
  <si>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</si>
  <si>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</si>
  <si>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</si>
  <si>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</si>
  <si>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</si>
  <si>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</si>
  <si>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</si>
  <si>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</si>
  <si>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</si>
  <si>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</si>
  <si>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</si>
  <si>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</si>
  <si>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</si>
  <si>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</si>
  <si>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</si>
  <si>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</si>
  <si>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</si>
  <si>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</si>
  <si>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</si>
  <si>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</si>
  <si>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</si>
  <si>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</si>
  <si>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</si>
  <si>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</si>
  <si>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</si>
  <si>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</si>
  <si>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</si>
  <si>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</si>
  <si>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</si>
  <si>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</si>
  <si>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</si>
  <si>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</si>
  <si>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</si>
  <si>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</si>
  <si>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</si>
  <si>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</si>
  <si>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</si>
  <si>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</si>
  <si>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</si>
  <si>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</si>
  <si>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</si>
  <si>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</si>
  <si>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</si>
  <si>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</si>
  <si>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</si>
  <si>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</si>
  <si>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</si>
  <si>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</si>
  <si>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</si>
  <si>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</si>
  <si>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</si>
  <si>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</si>
  <si>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</si>
  <si>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</si>
  <si>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</si>
  <si>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</si>
  <si>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</si>
  <si>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</si>
  <si>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</si>
  <si>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</si>
  <si>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</si>
  <si>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</si>
  <si>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</si>
  <si>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</si>
  <si>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</si>
  <si>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</si>
  <si>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</si>
  <si>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</si>
  <si>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</si>
  <si>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</si>
  <si>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</si>
  <si>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MA.0859  (ก.ค.-ก.ย.59)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</si>
  <si>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MA.0859 (ก.ค.-ก.ย.59)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</si>
</sst>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187" fontId="2" fillId="0" borderId="0" xfId="1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zoomScaleNormal="100" workbookViewId="0">
      <selection activeCell="A2" sqref="A2"/>
    </sheetView>
  </sheetViews>
  <sheetFormatPr defaultRowHeight="23.25" customHeight="1" x14ac:dyDescent="0.55000000000000004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55000000000000004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55000000000000004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55000000000000004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55000000000000004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55000000000000004">
      <c r="A7" s="8" t="s">
        <v>30</v>
      </c>
      <c r="B7" s="58">
        <v>38263172.189999998</v>
      </c>
      <c r="C7" s="58">
        <v>12705997.18</v>
      </c>
      <c r="D7" s="58">
        <v>66148.83</v>
      </c>
      <c r="E7" s="58">
        <v>6243043.8200000003</v>
      </c>
      <c r="F7" s="58">
        <v>127121.17</v>
      </c>
      <c r="G7" s="58">
        <v>80000.850000000006</v>
      </c>
      <c r="H7" s="58">
        <v>2167481.36</v>
      </c>
      <c r="I7" s="58">
        <v>6349607.8799999999</v>
      </c>
      <c r="J7" s="58">
        <v>1134121.8899999999</v>
      </c>
      <c r="K7" s="58">
        <v>2743710.74</v>
      </c>
      <c r="L7" s="58">
        <v>206604.19</v>
      </c>
      <c r="M7" s="58">
        <v>558642.36</v>
      </c>
      <c r="N7" s="10"/>
      <c r="O7" s="11"/>
      <c r="P7" s="10"/>
    </row>
    <row r="8" spans="1:16" s="15" customFormat="1" ht="23.25" customHeight="1" x14ac:dyDescent="0.55000000000000004">
      <c r="A8" s="13" t="s">
        <v>31</v>
      </c>
      <c r="B8" s="58">
        <v>20741481</v>
      </c>
      <c r="C8" s="58">
        <v>7319823.6399999997</v>
      </c>
      <c r="D8" s="58">
        <v>55893.13</v>
      </c>
      <c r="E8" s="58">
        <v>3159165.71</v>
      </c>
      <c r="F8" s="58">
        <v>101604.41</v>
      </c>
      <c r="G8" s="58">
        <v>53146.44</v>
      </c>
      <c r="H8" s="58">
        <v>1860279.38</v>
      </c>
      <c r="I8" s="58">
        <v>3184319.82</v>
      </c>
      <c r="J8" s="58">
        <v>960911.5</v>
      </c>
      <c r="K8" s="58">
        <v>973796.41</v>
      </c>
      <c r="L8" s="58">
        <v>123928.71</v>
      </c>
      <c r="M8" s="58">
        <v>244369.2</v>
      </c>
      <c r="N8" s="10"/>
      <c r="O8" s="14"/>
      <c r="P8" s="10"/>
    </row>
    <row r="9" spans="1:16" s="17" customFormat="1" ht="23.25" customHeight="1" x14ac:dyDescent="0.55000000000000004">
      <c r="A9" s="13" t="s">
        <v>32</v>
      </c>
      <c r="B9" s="58">
        <v>17521691.190000001</v>
      </c>
      <c r="C9" s="58">
        <v>5386173.54</v>
      </c>
      <c r="D9" s="58">
        <v>10255.69</v>
      </c>
      <c r="E9" s="58">
        <v>3083878.11</v>
      </c>
      <c r="F9" s="58">
        <v>25516.75</v>
      </c>
      <c r="G9" s="58">
        <v>26854.400000000001</v>
      </c>
      <c r="H9" s="58">
        <v>307201.98</v>
      </c>
      <c r="I9" s="58">
        <v>3165288.06</v>
      </c>
      <c r="J9" s="58">
        <v>173210.39</v>
      </c>
      <c r="K9" s="58">
        <v>1769914.32</v>
      </c>
      <c r="L9" s="58">
        <v>82675.48</v>
      </c>
      <c r="M9" s="58">
        <v>314273.15999999997</v>
      </c>
      <c r="N9" s="10"/>
      <c r="O9" s="16"/>
      <c r="P9" s="10"/>
    </row>
    <row r="10" spans="1:16" s="15" customFormat="1" ht="23.25" customHeight="1" x14ac:dyDescent="0.55000000000000004">
      <c r="A10" s="18" t="s">
        <v>33</v>
      </c>
      <c r="B10" s="58">
        <v>9915183.9299999997</v>
      </c>
      <c r="C10" s="58">
        <v>5468465.8200000003</v>
      </c>
      <c r="D10" s="58">
        <v>3979.95</v>
      </c>
      <c r="E10" s="58">
        <v>807083.85</v>
      </c>
      <c r="F10" s="58">
        <v>21858.959999999999</v>
      </c>
      <c r="G10" s="58">
        <v>27558.13</v>
      </c>
      <c r="H10" s="58">
        <v>494526.81</v>
      </c>
      <c r="I10" s="58">
        <v>1308857.6599999999</v>
      </c>
      <c r="J10" s="58">
        <v>85521.61</v>
      </c>
      <c r="K10" s="58">
        <v>448402.95</v>
      </c>
      <c r="L10" s="58">
        <v>18151.48</v>
      </c>
      <c r="M10" s="58">
        <v>62655.47</v>
      </c>
      <c r="N10" s="10"/>
      <c r="O10" s="14"/>
      <c r="P10" s="10"/>
    </row>
    <row r="11" spans="1:16" s="17" customFormat="1" ht="23.25" customHeight="1" x14ac:dyDescent="0.55000000000000004">
      <c r="A11" s="1" t="s">
        <v>31</v>
      </c>
      <c r="B11" s="59">
        <v>5413953.8300000001</v>
      </c>
      <c r="C11" s="59">
        <v>3066157.92</v>
      </c>
      <c r="D11" s="59">
        <v>3812.1</v>
      </c>
      <c r="E11" s="59">
        <v>378628.92</v>
      </c>
      <c r="F11" s="59">
        <v>19708.5</v>
      </c>
      <c r="G11" s="59">
        <v>17912.97</v>
      </c>
      <c r="H11" s="59">
        <v>441229.23</v>
      </c>
      <c r="I11" s="59">
        <v>642554.31999999995</v>
      </c>
      <c r="J11" s="59">
        <v>78316.45</v>
      </c>
      <c r="K11" s="59">
        <v>143815.38</v>
      </c>
      <c r="L11" s="59">
        <v>13516.66</v>
      </c>
      <c r="M11" s="59">
        <v>30094.46</v>
      </c>
      <c r="N11" s="10"/>
      <c r="O11" s="16"/>
      <c r="P11" s="10"/>
    </row>
    <row r="12" spans="1:16" s="17" customFormat="1" ht="23.25" customHeight="1" x14ac:dyDescent="0.55000000000000004">
      <c r="A12" s="1" t="s">
        <v>32</v>
      </c>
      <c r="B12" s="59">
        <v>4501230.09</v>
      </c>
      <c r="C12" s="59">
        <v>2402307.9</v>
      </c>
      <c r="D12" s="59">
        <v>167.86</v>
      </c>
      <c r="E12" s="59">
        <v>428454.93</v>
      </c>
      <c r="F12" s="59">
        <v>2150.46</v>
      </c>
      <c r="G12" s="59">
        <v>9645.17</v>
      </c>
      <c r="H12" s="59">
        <v>53297.58</v>
      </c>
      <c r="I12" s="59">
        <v>666303.34</v>
      </c>
      <c r="J12" s="59">
        <v>7205.16</v>
      </c>
      <c r="K12" s="59">
        <v>304587.56</v>
      </c>
      <c r="L12" s="59">
        <v>4634.83</v>
      </c>
      <c r="M12" s="59">
        <v>32561.01</v>
      </c>
      <c r="N12" s="10"/>
      <c r="O12" s="16"/>
      <c r="P12" s="10"/>
    </row>
    <row r="13" spans="1:16" s="15" customFormat="1" ht="23.25" customHeight="1" x14ac:dyDescent="0.55000000000000004">
      <c r="A13" s="19" t="s">
        <v>34</v>
      </c>
      <c r="B13" s="60">
        <v>425348.14</v>
      </c>
      <c r="C13" s="60">
        <v>260478.68</v>
      </c>
      <c r="D13" s="60" t="s">
        <v>35</v>
      </c>
      <c r="E13" s="60">
        <v>34911.550000000003</v>
      </c>
      <c r="F13" s="60">
        <v>994.68</v>
      </c>
      <c r="G13" s="60">
        <v>379.21</v>
      </c>
      <c r="H13" s="60">
        <v>18091.52</v>
      </c>
      <c r="I13" s="60">
        <v>50464.65</v>
      </c>
      <c r="J13" s="60">
        <v>1432.32</v>
      </c>
      <c r="K13" s="60">
        <v>9396.16</v>
      </c>
      <c r="L13" s="60">
        <v>413.05</v>
      </c>
      <c r="M13" s="60">
        <v>1972.9</v>
      </c>
      <c r="N13" s="10"/>
      <c r="O13" s="14"/>
      <c r="P13" s="10"/>
    </row>
    <row r="14" spans="1:16" s="17" customFormat="1" ht="23.25" customHeight="1" x14ac:dyDescent="0.55000000000000004">
      <c r="A14" s="1" t="s">
        <v>31</v>
      </c>
      <c r="B14" s="61">
        <v>242419.64</v>
      </c>
      <c r="C14" s="61">
        <v>158682.31</v>
      </c>
      <c r="D14" s="62" t="s">
        <v>35</v>
      </c>
      <c r="E14" s="61">
        <v>15819.78</v>
      </c>
      <c r="F14" s="61">
        <v>718.34</v>
      </c>
      <c r="G14" s="61">
        <v>379.21</v>
      </c>
      <c r="H14" s="61">
        <v>16300.71</v>
      </c>
      <c r="I14" s="61">
        <v>22546.799999999999</v>
      </c>
      <c r="J14" s="61">
        <v>1432.32</v>
      </c>
      <c r="K14" s="61">
        <v>1792.1</v>
      </c>
      <c r="L14" s="62" t="s">
        <v>35</v>
      </c>
      <c r="M14" s="61">
        <v>794.4</v>
      </c>
      <c r="N14" s="10"/>
      <c r="O14" s="16"/>
      <c r="P14" s="10"/>
    </row>
    <row r="15" spans="1:16" s="17" customFormat="1" ht="23.25" customHeight="1" x14ac:dyDescent="0.55000000000000004">
      <c r="A15" s="13" t="s">
        <v>32</v>
      </c>
      <c r="B15" s="61">
        <v>182928.5</v>
      </c>
      <c r="C15" s="61">
        <v>101796.37</v>
      </c>
      <c r="D15" s="56" t="s">
        <v>35</v>
      </c>
      <c r="E15" s="61">
        <v>19091.77</v>
      </c>
      <c r="F15" s="61">
        <v>276.33</v>
      </c>
      <c r="G15" s="61" t="s">
        <v>35</v>
      </c>
      <c r="H15" s="61">
        <v>1790.82</v>
      </c>
      <c r="I15" s="61">
        <v>27917.85</v>
      </c>
      <c r="J15" s="56" t="s">
        <v>35</v>
      </c>
      <c r="K15" s="61">
        <v>7604.06</v>
      </c>
      <c r="L15" s="61">
        <v>413.05</v>
      </c>
      <c r="M15" s="61">
        <v>1178.49</v>
      </c>
      <c r="N15" s="10"/>
      <c r="O15" s="16"/>
      <c r="P15" s="10"/>
    </row>
    <row r="16" spans="1:16" s="17" customFormat="1" ht="23.25" customHeight="1" x14ac:dyDescent="0.55000000000000004">
      <c r="A16" s="22"/>
      <c r="B16" s="64" t="s">
        <v>36</v>
      </c>
      <c r="C16" s="64"/>
      <c r="D16" s="64"/>
      <c r="E16" s="64"/>
      <c r="F16" s="64"/>
      <c r="G16" s="64"/>
      <c r="H16" s="64"/>
      <c r="I16" s="64"/>
      <c r="J16" s="64"/>
      <c r="K16" s="64"/>
      <c r="L16" s="22"/>
      <c r="M16" s="23"/>
    </row>
    <row r="17" spans="1:26" s="15" customFormat="1" ht="23.25" customHeight="1" x14ac:dyDescent="0.55000000000000004">
      <c r="A17" s="19" t="s">
        <v>30</v>
      </c>
      <c r="B17" s="24">
        <v>100</v>
      </c>
      <c r="C17" s="24">
        <f>C7/$B7*100</f>
        <v>33.206857802868434</v>
      </c>
      <c r="D17" s="24">
        <f t="shared" ref="D17:M17" si="0">D7/$B7*100</f>
        <v>0.17287858327984595</v>
      </c>
      <c r="E17" s="24">
        <f t="shared" si="0"/>
        <v>16.316064410445318</v>
      </c>
      <c r="F17" s="24">
        <f t="shared" si="0"/>
        <v>0.33222851824403321</v>
      </c>
      <c r="G17" s="24">
        <f t="shared" si="0"/>
        <v>0.20908054774639953</v>
      </c>
      <c r="H17" s="24">
        <f>H7/$B7*100</f>
        <v>5.6646671876475176</v>
      </c>
      <c r="I17" s="24">
        <f t="shared" si="0"/>
        <v>16.594567351787568</v>
      </c>
      <c r="J17" s="24">
        <f t="shared" si="0"/>
        <v>2.9640038321140567</v>
      </c>
      <c r="K17" s="24">
        <f t="shared" si="0"/>
        <v>7.1706306167606852</v>
      </c>
      <c r="L17" s="24">
        <f t="shared" si="0"/>
        <v>0.5399557281191536</v>
      </c>
      <c r="M17" s="24">
        <f t="shared" si="0"/>
        <v>1.460000120287988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17" customFormat="1" ht="23.25" customHeight="1" x14ac:dyDescent="0.55000000000000004">
      <c r="A18" s="1" t="s">
        <v>31</v>
      </c>
      <c r="B18" s="26">
        <v>100</v>
      </c>
      <c r="C18" s="26">
        <f t="shared" ref="C18:M24" si="1">C8/$B8*100</f>
        <v>35.290747271132659</v>
      </c>
      <c r="D18" s="26">
        <f t="shared" si="1"/>
        <v>0.26947511607295543</v>
      </c>
      <c r="E18" s="26">
        <f t="shared" si="1"/>
        <v>15.231148200073081</v>
      </c>
      <c r="F18" s="26">
        <f t="shared" si="1"/>
        <v>0.48986092169599654</v>
      </c>
      <c r="G18" s="26">
        <f t="shared" si="1"/>
        <v>0.2562326190690048</v>
      </c>
      <c r="H18" s="26">
        <f t="shared" si="1"/>
        <v>8.9688840444903626</v>
      </c>
      <c r="I18" s="26">
        <f t="shared" si="1"/>
        <v>15.352422616302086</v>
      </c>
      <c r="J18" s="26">
        <f t="shared" si="1"/>
        <v>4.6328008110896226</v>
      </c>
      <c r="K18" s="26">
        <f t="shared" si="1"/>
        <v>4.6949222671225845</v>
      </c>
      <c r="L18" s="26">
        <f t="shared" si="1"/>
        <v>0.59749209808113513</v>
      </c>
      <c r="M18" s="26">
        <f t="shared" si="1"/>
        <v>1.1781665928291236</v>
      </c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17" customFormat="1" ht="23.25" customHeight="1" x14ac:dyDescent="0.55000000000000004">
      <c r="A19" s="1" t="s">
        <v>32</v>
      </c>
      <c r="B19" s="26">
        <v>100</v>
      </c>
      <c r="C19" s="26">
        <f t="shared" si="1"/>
        <v>30.740032349582801</v>
      </c>
      <c r="D19" s="26">
        <f t="shared" si="1"/>
        <v>5.853139339570794E-2</v>
      </c>
      <c r="E19" s="26">
        <f t="shared" si="1"/>
        <v>17.600345061212096</v>
      </c>
      <c r="F19" s="26">
        <f t="shared" si="1"/>
        <v>0.14562949274304612</v>
      </c>
      <c r="G19" s="26">
        <f t="shared" si="1"/>
        <v>0.15326374440000617</v>
      </c>
      <c r="H19" s="26">
        <f t="shared" si="1"/>
        <v>1.7532667176289847</v>
      </c>
      <c r="I19" s="26">
        <f t="shared" si="1"/>
        <v>18.064968875872534</v>
      </c>
      <c r="J19" s="26">
        <f t="shared" si="1"/>
        <v>0.98854835484633374</v>
      </c>
      <c r="K19" s="26">
        <f t="shared" si="1"/>
        <v>10.101275617790408</v>
      </c>
      <c r="L19" s="26">
        <f t="shared" si="1"/>
        <v>0.47184646221355986</v>
      </c>
      <c r="M19" s="26">
        <f t="shared" si="1"/>
        <v>1.793623438469012</v>
      </c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15" customFormat="1" ht="23.25" customHeight="1" x14ac:dyDescent="0.55000000000000004">
      <c r="A20" s="18" t="s">
        <v>37</v>
      </c>
      <c r="B20" s="24">
        <v>100</v>
      </c>
      <c r="C20" s="24">
        <f t="shared" si="1"/>
        <v>55.152439517075102</v>
      </c>
      <c r="D20" s="24">
        <f t="shared" si="1"/>
        <v>4.0139951291856671E-2</v>
      </c>
      <c r="E20" s="24">
        <f t="shared" si="1"/>
        <v>8.1398777440531056</v>
      </c>
      <c r="F20" s="24">
        <f t="shared" si="1"/>
        <v>0.22045945041788045</v>
      </c>
      <c r="G20" s="24">
        <f t="shared" si="1"/>
        <v>0.27793866653969379</v>
      </c>
      <c r="H20" s="24">
        <f t="shared" si="1"/>
        <v>4.9875707146866812</v>
      </c>
      <c r="I20" s="24">
        <f t="shared" si="1"/>
        <v>13.200538378716692</v>
      </c>
      <c r="J20" s="24">
        <f t="shared" si="1"/>
        <v>0.8625317553741032</v>
      </c>
      <c r="K20" s="24">
        <f t="shared" si="1"/>
        <v>4.5223866058932503</v>
      </c>
      <c r="L20" s="24">
        <f t="shared" si="1"/>
        <v>0.1830675066458399</v>
      </c>
      <c r="M20" s="24">
        <f t="shared" si="1"/>
        <v>0.63191434916729783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17" customFormat="1" ht="23.25" customHeight="1" x14ac:dyDescent="0.55000000000000004">
      <c r="A21" s="1" t="s">
        <v>31</v>
      </c>
      <c r="B21" s="26">
        <v>100</v>
      </c>
      <c r="C21" s="26">
        <f t="shared" si="1"/>
        <v>56.634356632479808</v>
      </c>
      <c r="D21" s="26">
        <f t="shared" si="1"/>
        <v>7.0412495556874732E-2</v>
      </c>
      <c r="E21" s="26">
        <f t="shared" si="1"/>
        <v>6.9935749710669404</v>
      </c>
      <c r="F21" s="26">
        <f t="shared" si="1"/>
        <v>0.36403154919405734</v>
      </c>
      <c r="G21" s="26">
        <f t="shared" si="1"/>
        <v>0.33086669303938265</v>
      </c>
      <c r="H21" s="26">
        <f t="shared" si="1"/>
        <v>8.1498521017125114</v>
      </c>
      <c r="I21" s="26">
        <f t="shared" si="1"/>
        <v>11.868485402285005</v>
      </c>
      <c r="J21" s="26">
        <f t="shared" si="1"/>
        <v>1.4465666398193129</v>
      </c>
      <c r="K21" s="26">
        <f t="shared" si="1"/>
        <v>2.6563835694919473</v>
      </c>
      <c r="L21" s="26">
        <f t="shared" si="1"/>
        <v>0.24966337771668806</v>
      </c>
      <c r="M21" s="26">
        <f t="shared" si="1"/>
        <v>0.5558684271232508</v>
      </c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17" customFormat="1" ht="23.25" customHeight="1" x14ac:dyDescent="0.55000000000000004">
      <c r="A22" s="1" t="s">
        <v>32</v>
      </c>
      <c r="B22" s="26">
        <v>100</v>
      </c>
      <c r="C22" s="26">
        <f t="shared" si="1"/>
        <v>53.370031124092122</v>
      </c>
      <c r="D22" s="26">
        <f t="shared" si="1"/>
        <v>3.7292028321973653E-3</v>
      </c>
      <c r="E22" s="26">
        <f t="shared" si="1"/>
        <v>9.5186187205106876</v>
      </c>
      <c r="F22" s="26">
        <f t="shared" si="1"/>
        <v>4.7774940560747922E-2</v>
      </c>
      <c r="G22" s="26">
        <f t="shared" si="1"/>
        <v>0.21427853735866234</v>
      </c>
      <c r="H22" s="26">
        <f t="shared" si="1"/>
        <v>1.1840669980058718</v>
      </c>
      <c r="I22" s="26">
        <f t="shared" si="1"/>
        <v>14.80269452299871</v>
      </c>
      <c r="J22" s="26">
        <f t="shared" si="1"/>
        <v>0.16007091074964355</v>
      </c>
      <c r="K22" s="26">
        <f t="shared" si="1"/>
        <v>6.7667627272970625</v>
      </c>
      <c r="L22" s="26">
        <f t="shared" si="1"/>
        <v>0.10296807555554219</v>
      </c>
      <c r="M22" s="26">
        <f t="shared" si="1"/>
        <v>0.72338026159422564</v>
      </c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15" customFormat="1" ht="23.25" customHeight="1" x14ac:dyDescent="0.55000000000000004">
      <c r="A23" s="19" t="s">
        <v>38</v>
      </c>
      <c r="B23" s="28">
        <v>100</v>
      </c>
      <c r="C23" s="24">
        <f t="shared" si="1"/>
        <v>61.238937121013379</v>
      </c>
      <c r="D23" s="20" t="s">
        <v>35</v>
      </c>
      <c r="E23" s="24">
        <f t="shared" ref="E23:M23" si="2">E13/$B13*100</f>
        <v>8.2077589430624993</v>
      </c>
      <c r="F23" s="24">
        <f t="shared" si="2"/>
        <v>0.23385079337598608</v>
      </c>
      <c r="G23" s="24">
        <f t="shared" si="2"/>
        <v>8.9152852531575649E-2</v>
      </c>
      <c r="H23" s="24">
        <f t="shared" si="2"/>
        <v>4.2533440959680693</v>
      </c>
      <c r="I23" s="24">
        <f t="shared" si="2"/>
        <v>11.864316604276205</v>
      </c>
      <c r="J23" s="24">
        <f t="shared" si="2"/>
        <v>0.33674062851197606</v>
      </c>
      <c r="K23" s="24">
        <f t="shared" si="2"/>
        <v>2.2090516253344847</v>
      </c>
      <c r="L23" s="24">
        <f t="shared" si="2"/>
        <v>9.7108688426379389E-2</v>
      </c>
      <c r="M23" s="24">
        <f t="shared" si="2"/>
        <v>0.46383181550999614</v>
      </c>
      <c r="N23" s="25"/>
      <c r="O23" s="25"/>
      <c r="P23" s="4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17" customFormat="1" ht="23.25" customHeight="1" x14ac:dyDescent="0.55000000000000004">
      <c r="A24" s="1" t="s">
        <v>31</v>
      </c>
      <c r="B24" s="29">
        <v>100</v>
      </c>
      <c r="C24" s="26">
        <f t="shared" si="1"/>
        <v>65.457695589350763</v>
      </c>
      <c r="D24" s="21" t="s">
        <v>35</v>
      </c>
      <c r="E24" s="26">
        <f t="shared" ref="E24:M24" si="3">E14/$B14*100</f>
        <v>6.5257831419929513</v>
      </c>
      <c r="F24" s="26">
        <f t="shared" si="3"/>
        <v>0.29632087565182424</v>
      </c>
      <c r="G24" s="26">
        <f t="shared" si="3"/>
        <v>0.15642709476839414</v>
      </c>
      <c r="H24" s="26">
        <f t="shared" si="3"/>
        <v>6.7241705333775759</v>
      </c>
      <c r="I24" s="26">
        <f t="shared" si="3"/>
        <v>9.3007315743889389</v>
      </c>
      <c r="J24" s="26">
        <f t="shared" si="3"/>
        <v>0.59084321715847765</v>
      </c>
      <c r="K24" s="26">
        <f t="shared" si="3"/>
        <v>0.73925528476158109</v>
      </c>
      <c r="L24" s="62" t="s">
        <v>35</v>
      </c>
      <c r="M24" s="26">
        <f t="shared" si="3"/>
        <v>0.3276962213127616</v>
      </c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</row>
    <row r="25" spans="1:26" s="17" customFormat="1" ht="23.25" customHeight="1" x14ac:dyDescent="0.55000000000000004">
      <c r="A25" s="30" t="s">
        <v>32</v>
      </c>
      <c r="B25" s="31">
        <v>100</v>
      </c>
      <c r="C25" s="32">
        <f>C15/$B15*100</f>
        <v>55.648174013344011</v>
      </c>
      <c r="D25" s="56" t="s">
        <v>35</v>
      </c>
      <c r="E25" s="32">
        <f t="shared" ref="E25:M25" si="4">E15/$B15*100</f>
        <v>10.436738944450974</v>
      </c>
      <c r="F25" s="56" t="s">
        <v>35</v>
      </c>
      <c r="G25" s="56" t="s">
        <v>35</v>
      </c>
      <c r="H25" s="32">
        <f t="shared" si="4"/>
        <v>0.97897265871638373</v>
      </c>
      <c r="I25" s="32">
        <f t="shared" si="4"/>
        <v>15.261618610550023</v>
      </c>
      <c r="J25" s="56" t="s">
        <v>35</v>
      </c>
      <c r="K25" s="32">
        <f t="shared" si="4"/>
        <v>4.1568481674534041</v>
      </c>
      <c r="L25" s="56" t="s">
        <v>35</v>
      </c>
      <c r="M25" s="32">
        <f t="shared" si="4"/>
        <v>0.64423531598411399</v>
      </c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3.25" customHeight="1" x14ac:dyDescent="0.55000000000000004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23.25" customHeight="1" x14ac:dyDescent="0.55000000000000004">
      <c r="A27" s="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" zoomScaleNormal="100" workbookViewId="0">
      <selection activeCell="L1" sqref="L1"/>
    </sheetView>
  </sheetViews>
  <sheetFormatPr defaultRowHeight="23.25" x14ac:dyDescent="0.55000000000000004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74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55000000000000004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55000000000000004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55000000000000004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55000000000000004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5" t="s">
        <v>69</v>
      </c>
      <c r="N6" s="65"/>
      <c r="O6" s="65"/>
      <c r="P6" s="65"/>
      <c r="Q6" s="65"/>
      <c r="R6" s="65"/>
      <c r="S6" s="65"/>
      <c r="T6" s="65"/>
      <c r="U6" s="65"/>
    </row>
    <row r="7" spans="1:24" s="8" customFormat="1" ht="23.25" customHeight="1" x14ac:dyDescent="0.55000000000000004">
      <c r="A7" s="19" t="s">
        <v>30</v>
      </c>
      <c r="B7" s="36">
        <v>38508495</v>
      </c>
      <c r="C7" s="36">
        <v>15458902</v>
      </c>
      <c r="D7" s="36">
        <v>434376</v>
      </c>
      <c r="E7" s="36">
        <v>34922</v>
      </c>
      <c r="F7" s="36">
        <v>5163473</v>
      </c>
      <c r="G7" s="36">
        <v>115115</v>
      </c>
      <c r="H7" s="36">
        <v>2010264</v>
      </c>
      <c r="I7" s="36">
        <v>6110646</v>
      </c>
      <c r="J7" s="36">
        <v>2536730</v>
      </c>
      <c r="K7" s="36">
        <v>1067676</v>
      </c>
      <c r="L7" s="8" t="s">
        <v>30</v>
      </c>
      <c r="M7" s="58">
        <v>179229.76</v>
      </c>
      <c r="N7" s="58">
        <v>330090.43</v>
      </c>
      <c r="O7" s="58">
        <v>563166.78</v>
      </c>
      <c r="P7" s="58">
        <v>1555758.07</v>
      </c>
      <c r="Q7" s="58">
        <v>1134087</v>
      </c>
      <c r="R7" s="58">
        <v>698037.87</v>
      </c>
      <c r="S7" s="58">
        <v>255809.4</v>
      </c>
      <c r="T7" s="58">
        <v>815721.82</v>
      </c>
      <c r="U7" s="58">
        <v>243284.62</v>
      </c>
      <c r="V7" s="58">
        <v>4413.1400000000003</v>
      </c>
      <c r="W7" s="58">
        <v>101093.04</v>
      </c>
      <c r="X7" s="37"/>
    </row>
    <row r="8" spans="1:24" ht="23.25" customHeight="1" x14ac:dyDescent="0.55000000000000004">
      <c r="A8" s="1" t="s">
        <v>31</v>
      </c>
      <c r="B8" s="38">
        <v>20811127</v>
      </c>
      <c r="C8" s="38">
        <v>8652594</v>
      </c>
      <c r="D8" s="38">
        <v>341765</v>
      </c>
      <c r="E8" s="38">
        <v>29757</v>
      </c>
      <c r="F8" s="38">
        <v>2536936</v>
      </c>
      <c r="G8" s="38">
        <v>94686</v>
      </c>
      <c r="H8" s="38">
        <v>1702211</v>
      </c>
      <c r="I8" s="38">
        <v>3121558</v>
      </c>
      <c r="J8" s="38">
        <v>893857</v>
      </c>
      <c r="K8" s="38">
        <v>890304</v>
      </c>
      <c r="L8" s="13" t="s">
        <v>31</v>
      </c>
      <c r="M8" s="58">
        <v>84696.27</v>
      </c>
      <c r="N8" s="58">
        <v>183354.58</v>
      </c>
      <c r="O8" s="58">
        <v>333498.37</v>
      </c>
      <c r="P8" s="58">
        <v>963794.93</v>
      </c>
      <c r="Q8" s="58">
        <v>392122.82</v>
      </c>
      <c r="R8" s="58">
        <v>166247.85999999999</v>
      </c>
      <c r="S8" s="58">
        <v>142628.87</v>
      </c>
      <c r="T8" s="58">
        <v>351389.93</v>
      </c>
      <c r="U8" s="58">
        <v>35734.31</v>
      </c>
      <c r="V8" s="58">
        <v>2813.84</v>
      </c>
      <c r="W8" s="58">
        <v>47960.86</v>
      </c>
      <c r="X8" s="37"/>
    </row>
    <row r="9" spans="1:24" ht="23.25" customHeight="1" x14ac:dyDescent="0.55000000000000004">
      <c r="A9" s="1" t="s">
        <v>32</v>
      </c>
      <c r="B9" s="38">
        <v>17697368</v>
      </c>
      <c r="C9" s="38">
        <v>6806308</v>
      </c>
      <c r="D9" s="38">
        <v>92612</v>
      </c>
      <c r="E9" s="38">
        <v>5165</v>
      </c>
      <c r="F9" s="38">
        <v>2626537</v>
      </c>
      <c r="G9" s="38">
        <v>20429</v>
      </c>
      <c r="H9" s="38">
        <v>308053</v>
      </c>
      <c r="I9" s="38">
        <v>2989088</v>
      </c>
      <c r="J9" s="38">
        <v>1642872</v>
      </c>
      <c r="K9" s="38">
        <v>177373</v>
      </c>
      <c r="L9" s="13" t="s">
        <v>32</v>
      </c>
      <c r="M9" s="58">
        <v>94533.5</v>
      </c>
      <c r="N9" s="58">
        <v>146735.85</v>
      </c>
      <c r="O9" s="58">
        <v>229668.41</v>
      </c>
      <c r="P9" s="58">
        <v>591963.14</v>
      </c>
      <c r="Q9" s="58">
        <v>741964.18</v>
      </c>
      <c r="R9" s="58">
        <v>531790.01</v>
      </c>
      <c r="S9" s="58">
        <v>113180.53</v>
      </c>
      <c r="T9" s="58">
        <v>464331.9</v>
      </c>
      <c r="U9" s="58">
        <v>207550.3</v>
      </c>
      <c r="V9" s="58">
        <v>1599.31</v>
      </c>
      <c r="W9" s="58">
        <v>53132.18</v>
      </c>
      <c r="X9" s="37"/>
    </row>
    <row r="10" spans="1:24" s="8" customFormat="1" ht="23.25" customHeight="1" x14ac:dyDescent="0.55000000000000004">
      <c r="A10" s="18" t="s">
        <v>33</v>
      </c>
      <c r="B10" s="39">
        <v>12912695</v>
      </c>
      <c r="C10" s="39">
        <v>7476564</v>
      </c>
      <c r="D10" s="39">
        <v>60877</v>
      </c>
      <c r="E10" s="39">
        <v>4301</v>
      </c>
      <c r="F10" s="39">
        <v>950167</v>
      </c>
      <c r="G10" s="39">
        <v>27876</v>
      </c>
      <c r="H10" s="39">
        <v>575775</v>
      </c>
      <c r="I10" s="39">
        <v>1581967</v>
      </c>
      <c r="J10" s="39">
        <v>509688</v>
      </c>
      <c r="K10" s="39">
        <v>144597</v>
      </c>
      <c r="L10" s="18" t="s">
        <v>33</v>
      </c>
      <c r="M10" s="58">
        <v>6829.8</v>
      </c>
      <c r="N10" s="58">
        <v>25276.799999999999</v>
      </c>
      <c r="O10" s="58">
        <v>36022.85</v>
      </c>
      <c r="P10" s="58">
        <v>425409.4</v>
      </c>
      <c r="Q10" s="58">
        <v>312724.76</v>
      </c>
      <c r="R10" s="58">
        <v>152997.57999999999</v>
      </c>
      <c r="S10" s="58">
        <v>37334.46</v>
      </c>
      <c r="T10" s="58">
        <v>152247.67999999999</v>
      </c>
      <c r="U10" s="58">
        <v>19277.89</v>
      </c>
      <c r="V10" s="58" t="s">
        <v>35</v>
      </c>
      <c r="W10" s="58" t="s">
        <v>35</v>
      </c>
      <c r="X10" s="37"/>
    </row>
    <row r="11" spans="1:24" ht="23.25" customHeight="1" x14ac:dyDescent="0.55000000000000004">
      <c r="A11" s="1" t="s">
        <v>31</v>
      </c>
      <c r="B11" s="40">
        <v>7113004</v>
      </c>
      <c r="C11" s="40">
        <v>4135870</v>
      </c>
      <c r="D11" s="40">
        <v>50630</v>
      </c>
      <c r="E11" s="40">
        <v>3558</v>
      </c>
      <c r="F11" s="40">
        <v>452890</v>
      </c>
      <c r="G11" s="40">
        <v>23860</v>
      </c>
      <c r="H11" s="40">
        <v>513317</v>
      </c>
      <c r="I11" s="40">
        <v>843565</v>
      </c>
      <c r="J11" s="40">
        <v>174164</v>
      </c>
      <c r="K11" s="40">
        <v>129471</v>
      </c>
      <c r="L11" s="13" t="s">
        <v>31</v>
      </c>
      <c r="M11" s="59">
        <v>1805.68</v>
      </c>
      <c r="N11" s="59">
        <v>16615.25</v>
      </c>
      <c r="O11" s="59">
        <v>19880.509999999998</v>
      </c>
      <c r="P11" s="59">
        <v>293622.68</v>
      </c>
      <c r="Q11" s="59">
        <v>123831.1</v>
      </c>
      <c r="R11" s="59">
        <v>30513.7</v>
      </c>
      <c r="S11" s="59">
        <v>18653.310000000001</v>
      </c>
      <c r="T11" s="59">
        <v>71165.279999999999</v>
      </c>
      <c r="U11" s="59">
        <v>2119.44</v>
      </c>
      <c r="V11" s="58" t="s">
        <v>35</v>
      </c>
      <c r="W11" s="58" t="s">
        <v>35</v>
      </c>
      <c r="X11" s="37"/>
    </row>
    <row r="12" spans="1:24" ht="23.25" customHeight="1" x14ac:dyDescent="0.55000000000000004">
      <c r="A12" s="1" t="s">
        <v>32</v>
      </c>
      <c r="B12" s="40">
        <v>5799691</v>
      </c>
      <c r="C12" s="40">
        <v>3340694</v>
      </c>
      <c r="D12" s="40">
        <v>10247</v>
      </c>
      <c r="E12" s="40">
        <v>743</v>
      </c>
      <c r="F12" s="40">
        <v>497277</v>
      </c>
      <c r="G12" s="40">
        <v>4016</v>
      </c>
      <c r="H12" s="40">
        <v>62458</v>
      </c>
      <c r="I12" s="40">
        <v>738402</v>
      </c>
      <c r="J12" s="40">
        <v>335524</v>
      </c>
      <c r="K12" s="40">
        <v>15126</v>
      </c>
      <c r="L12" s="13" t="s">
        <v>32</v>
      </c>
      <c r="M12" s="59">
        <v>5024.12</v>
      </c>
      <c r="N12" s="59">
        <v>8661.5499999999993</v>
      </c>
      <c r="O12" s="59">
        <v>16142.35</v>
      </c>
      <c r="P12" s="59">
        <v>131786.73000000001</v>
      </c>
      <c r="Q12" s="59">
        <v>188893.66</v>
      </c>
      <c r="R12" s="59">
        <v>122483.88</v>
      </c>
      <c r="S12" s="59">
        <v>18681.150000000001</v>
      </c>
      <c r="T12" s="59">
        <v>81082.399999999994</v>
      </c>
      <c r="U12" s="59">
        <v>17158.45</v>
      </c>
      <c r="V12" s="58" t="s">
        <v>35</v>
      </c>
      <c r="W12" s="58" t="s">
        <v>35</v>
      </c>
      <c r="X12" s="37"/>
    </row>
    <row r="13" spans="1:24" s="8" customFormat="1" ht="23.25" customHeight="1" x14ac:dyDescent="0.55000000000000004">
      <c r="A13" s="19" t="s">
        <v>34</v>
      </c>
      <c r="B13" s="39">
        <v>588208</v>
      </c>
      <c r="C13" s="39">
        <v>383842</v>
      </c>
      <c r="D13" s="39">
        <v>4536</v>
      </c>
      <c r="E13" s="39">
        <v>116</v>
      </c>
      <c r="F13" s="39">
        <v>20204</v>
      </c>
      <c r="G13" s="39">
        <v>857</v>
      </c>
      <c r="H13" s="39">
        <v>21083</v>
      </c>
      <c r="I13" s="39">
        <v>64286</v>
      </c>
      <c r="J13" s="39">
        <v>14560</v>
      </c>
      <c r="K13" s="39">
        <v>3879</v>
      </c>
      <c r="L13" s="8" t="s">
        <v>34</v>
      </c>
      <c r="M13" s="60">
        <v>185.64</v>
      </c>
      <c r="N13" s="60">
        <v>414.91</v>
      </c>
      <c r="O13" s="60">
        <v>567.39</v>
      </c>
      <c r="P13" s="60">
        <v>21441.13</v>
      </c>
      <c r="Q13" s="60">
        <v>12347.25</v>
      </c>
      <c r="R13" s="60">
        <v>7228.89</v>
      </c>
      <c r="S13" s="60">
        <v>235.66</v>
      </c>
      <c r="T13" s="60">
        <v>3771.56</v>
      </c>
      <c r="U13" s="60">
        <v>621</v>
      </c>
      <c r="V13" s="60" t="s">
        <v>35</v>
      </c>
      <c r="W13" s="60" t="s">
        <v>35</v>
      </c>
      <c r="X13" s="37"/>
    </row>
    <row r="14" spans="1:24" ht="23.25" customHeight="1" x14ac:dyDescent="0.55000000000000004">
      <c r="A14" s="1" t="s">
        <v>31</v>
      </c>
      <c r="B14" s="40">
        <v>326349</v>
      </c>
      <c r="C14" s="40">
        <v>212398</v>
      </c>
      <c r="D14" s="40">
        <v>2564</v>
      </c>
      <c r="E14" s="40">
        <v>116</v>
      </c>
      <c r="F14" s="40">
        <v>7678</v>
      </c>
      <c r="G14" s="40">
        <v>579</v>
      </c>
      <c r="H14" s="40">
        <v>20052</v>
      </c>
      <c r="I14" s="40">
        <v>35628</v>
      </c>
      <c r="J14" s="40">
        <v>5927</v>
      </c>
      <c r="K14" s="40">
        <v>3419</v>
      </c>
      <c r="L14" s="13" t="s">
        <v>31</v>
      </c>
      <c r="M14" s="58" t="s">
        <v>35</v>
      </c>
      <c r="N14" s="61">
        <v>182.95</v>
      </c>
      <c r="O14" s="61">
        <v>365.12</v>
      </c>
      <c r="P14" s="61">
        <v>14527.8</v>
      </c>
      <c r="Q14" s="61">
        <v>5003.29</v>
      </c>
      <c r="R14" s="61">
        <v>2022.42</v>
      </c>
      <c r="S14" s="61">
        <v>235.66</v>
      </c>
      <c r="T14" s="61">
        <v>1192.98</v>
      </c>
      <c r="U14" s="61">
        <v>423.44</v>
      </c>
      <c r="V14" s="58" t="s">
        <v>35</v>
      </c>
      <c r="W14" s="58" t="s">
        <v>35</v>
      </c>
      <c r="X14" s="37"/>
    </row>
    <row r="15" spans="1:24" ht="23.25" customHeight="1" x14ac:dyDescent="0.55000000000000004">
      <c r="A15" s="13" t="s">
        <v>32</v>
      </c>
      <c r="B15" s="40">
        <v>261859</v>
      </c>
      <c r="C15" s="40">
        <v>171445</v>
      </c>
      <c r="D15" s="40">
        <v>1972</v>
      </c>
      <c r="E15" s="40">
        <v>0</v>
      </c>
      <c r="F15" s="40">
        <v>12526</v>
      </c>
      <c r="G15" s="40">
        <v>277</v>
      </c>
      <c r="H15" s="40">
        <v>1031</v>
      </c>
      <c r="I15" s="40">
        <v>28658</v>
      </c>
      <c r="J15" s="40">
        <v>8633</v>
      </c>
      <c r="K15" s="40">
        <v>460</v>
      </c>
      <c r="L15" s="13" t="s">
        <v>32</v>
      </c>
      <c r="M15" s="61">
        <v>185.64</v>
      </c>
      <c r="N15" s="61">
        <v>231.95</v>
      </c>
      <c r="O15" s="61">
        <v>202.27</v>
      </c>
      <c r="P15" s="61">
        <v>6913.33</v>
      </c>
      <c r="Q15" s="61">
        <v>7343.96</v>
      </c>
      <c r="R15" s="61">
        <v>5206.46</v>
      </c>
      <c r="S15" s="61" t="s">
        <v>35</v>
      </c>
      <c r="T15" s="61">
        <v>2578.58</v>
      </c>
      <c r="U15" s="61">
        <v>197.56</v>
      </c>
      <c r="V15" s="63" t="s">
        <v>35</v>
      </c>
      <c r="W15" s="63" t="s">
        <v>35</v>
      </c>
      <c r="X15" s="37"/>
    </row>
    <row r="16" spans="1:24" ht="23.25" customHeight="1" x14ac:dyDescent="0.55000000000000004">
      <c r="A16" s="22"/>
      <c r="B16" s="23" t="s">
        <v>36</v>
      </c>
      <c r="C16" s="23"/>
      <c r="D16" s="23"/>
      <c r="E16" s="41"/>
      <c r="F16" s="42"/>
      <c r="G16" s="41"/>
      <c r="H16" s="23"/>
      <c r="I16" s="23"/>
      <c r="J16" s="23"/>
      <c r="K16" s="23"/>
      <c r="L16" s="22"/>
      <c r="M16" s="66" t="s">
        <v>36</v>
      </c>
      <c r="N16" s="66"/>
      <c r="O16" s="66"/>
      <c r="P16" s="66"/>
      <c r="Q16" s="66"/>
      <c r="R16" s="66"/>
      <c r="S16" s="66"/>
      <c r="T16" s="66"/>
      <c r="U16" s="66"/>
    </row>
    <row r="17" spans="1:36" s="8" customFormat="1" ht="23.25" customHeight="1" x14ac:dyDescent="0.55000000000000004">
      <c r="A17" s="19" t="s">
        <v>30</v>
      </c>
      <c r="B17" s="43">
        <v>100</v>
      </c>
      <c r="C17" s="43">
        <v>40.144134430597717</v>
      </c>
      <c r="D17" s="43">
        <v>1.128000458080743</v>
      </c>
      <c r="E17" s="43">
        <v>9.068648359277609E-2</v>
      </c>
      <c r="F17" s="43">
        <v>13.408659569791029</v>
      </c>
      <c r="G17" s="43">
        <v>0.29893404039809918</v>
      </c>
      <c r="H17" s="43">
        <v>5.2203130763744463</v>
      </c>
      <c r="I17" s="43">
        <v>15.868306460691336</v>
      </c>
      <c r="J17" s="43">
        <v>6.5874555731144522</v>
      </c>
      <c r="K17" s="43">
        <v>2.7725726492297347</v>
      </c>
      <c r="L17" s="8" t="s">
        <v>30</v>
      </c>
      <c r="M17" s="28">
        <f>M7/'ตาราง 4 หน้า 1'!$B7*100</f>
        <v>0.46841322802514884</v>
      </c>
      <c r="N17" s="28">
        <f>N7/'ตาราง 4 หน้า 1'!$B7*100</f>
        <v>0.86268443285595775</v>
      </c>
      <c r="O17" s="28">
        <f>O7/'ตาราง 4 หน้า 1'!$B7*100</f>
        <v>1.4718245973008546</v>
      </c>
      <c r="P17" s="28">
        <f>P7/'ตาราง 4 หน้า 1'!$B7*100</f>
        <v>4.0659411673311139</v>
      </c>
      <c r="Q17" s="28">
        <f>Q7/'ตาราง 4 หน้า 1'!$B7*100</f>
        <v>2.9639126478290039</v>
      </c>
      <c r="R17" s="28">
        <f>R7/'ตาราง 4 หน้า 1'!$B7*100</f>
        <v>1.8243073693258258</v>
      </c>
      <c r="S17" s="28">
        <f>S7/'ตาราง 4 หน้า 1'!$B7*100</f>
        <v>0.66855251501300061</v>
      </c>
      <c r="T17" s="28">
        <f>T7/'ตาราง 4 หน้า 1'!$B7*100</f>
        <v>2.1318719105395743</v>
      </c>
      <c r="U17" s="28">
        <f>U7/'ตาราง 4 หน้า 1'!$B7*100</f>
        <v>0.63581926451874771</v>
      </c>
      <c r="V17" s="57" t="s">
        <v>70</v>
      </c>
      <c r="W17" s="28">
        <f>W7/'ตาราง 4 หน้า 1'!$B7*100</f>
        <v>0.26420454503356738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23.25" customHeight="1" x14ac:dyDescent="0.55000000000000004">
      <c r="A18" s="1" t="s">
        <v>31</v>
      </c>
      <c r="B18" s="45">
        <v>100</v>
      </c>
      <c r="C18" s="45">
        <v>41.576768043364495</v>
      </c>
      <c r="D18" s="45">
        <v>1.6422224514799224</v>
      </c>
      <c r="E18" s="45">
        <v>0.14298600935932013</v>
      </c>
      <c r="F18" s="45">
        <v>12.190286475114972</v>
      </c>
      <c r="G18" s="45">
        <v>0.45497776261708456</v>
      </c>
      <c r="H18" s="45">
        <v>8.1793311818240308</v>
      </c>
      <c r="I18" s="45">
        <v>14.999466391224272</v>
      </c>
      <c r="J18" s="45">
        <v>4.2950917554825354</v>
      </c>
      <c r="K18" s="45">
        <v>4.2780191577323032</v>
      </c>
      <c r="L18" s="13" t="s">
        <v>31</v>
      </c>
      <c r="M18" s="29">
        <f>M8/'ตาราง 4 หน้า 1'!$B8*100</f>
        <v>0.40834244189216773</v>
      </c>
      <c r="N18" s="29">
        <f>N8/'ตาราง 4 หน้า 1'!$B8*100</f>
        <v>0.88399945982642214</v>
      </c>
      <c r="O18" s="29">
        <f>O8/'ตาราง 4 หน้า 1'!$B8*100</f>
        <v>1.6078811826407187</v>
      </c>
      <c r="P18" s="29">
        <f>P8/'ตาราง 4 หน้า 1'!$B8*100</f>
        <v>4.6467025667067849</v>
      </c>
      <c r="Q18" s="29">
        <f>Q8/'ตาราง 4 หน้า 1'!$B8*100</f>
        <v>1.8905246930052872</v>
      </c>
      <c r="R18" s="29">
        <f>R8/'ตาราง 4 หน้า 1'!$B8*100</f>
        <v>0.80152357490769333</v>
      </c>
      <c r="S18" s="29">
        <f>S8/'ตาราง 4 หน้า 1'!$B8*100</f>
        <v>0.68765036595024243</v>
      </c>
      <c r="T18" s="29">
        <f>T8/'ตาราง 4 หน้า 1'!$B8*100</f>
        <v>1.6941409825074689</v>
      </c>
      <c r="U18" s="29">
        <f>U8/'ตาราง 4 หน้า 1'!$B8*100</f>
        <v>0.17228427420394907</v>
      </c>
      <c r="V18" s="57" t="s">
        <v>70</v>
      </c>
      <c r="W18" s="29">
        <f>W8/'ตาราง 4 หน้า 1'!$B8*100</f>
        <v>0.23123160781045479</v>
      </c>
      <c r="X18" s="44"/>
      <c r="Y18" s="4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23.25" customHeight="1" x14ac:dyDescent="0.55000000000000004">
      <c r="A19" s="1" t="s">
        <v>32</v>
      </c>
      <c r="B19" s="45">
        <v>100</v>
      </c>
      <c r="C19" s="45">
        <v>38.45943645405351</v>
      </c>
      <c r="D19" s="45">
        <v>0.5233094548296674</v>
      </c>
      <c r="E19" s="45">
        <v>2.9185130805891586E-2</v>
      </c>
      <c r="F19" s="45">
        <v>14.841399014813955</v>
      </c>
      <c r="G19" s="45">
        <v>0.11543524438210247</v>
      </c>
      <c r="H19" s="45">
        <v>1.7406712681795395</v>
      </c>
      <c r="I19" s="45">
        <v>16.890014379539377</v>
      </c>
      <c r="J19" s="45">
        <v>9.2831431204911379</v>
      </c>
      <c r="K19" s="45">
        <v>1.0022563807228284</v>
      </c>
      <c r="L19" s="13" t="s">
        <v>32</v>
      </c>
      <c r="M19" s="29">
        <f>M9/'ตาราง 4 หน้า 1'!$B9*100</f>
        <v>0.5395226920444316</v>
      </c>
      <c r="N19" s="29">
        <f>N9/'ตาราง 4 หน้า 1'!$B9*100</f>
        <v>0.83745255186180456</v>
      </c>
      <c r="O19" s="29">
        <f>O9/'ตาราง 4 หน้า 1'!$B9*100</f>
        <v>1.3107662240450659</v>
      </c>
      <c r="P19" s="29">
        <f>P9/'ตาราง 4 หน้า 1'!$B9*100</f>
        <v>3.3784589260301874</v>
      </c>
      <c r="Q19" s="29">
        <f>Q9/'ตาราง 4 หน้า 1'!$B9*100</f>
        <v>4.2345466082831926</v>
      </c>
      <c r="R19" s="29">
        <f>R9/'ตาราง 4 หน้า 1'!$B9*100</f>
        <v>3.0350381377769273</v>
      </c>
      <c r="S19" s="29">
        <f>S9/'ตาราง 4 หน้า 1'!$B9*100</f>
        <v>0.64594523880545562</v>
      </c>
      <c r="T19" s="29">
        <f>T9/'ตาราง 4 หน้า 1'!$B9*100</f>
        <v>2.650040426833935</v>
      </c>
      <c r="U19" s="29">
        <f>U9/'ตาราง 4 หน้า 1'!$B9*100</f>
        <v>1.1845334890872483</v>
      </c>
      <c r="V19" s="57" t="s">
        <v>70</v>
      </c>
      <c r="W19" s="29">
        <f>W9/'ตาราง 4 หน้า 1'!$B9*100</f>
        <v>0.30323659642126127</v>
      </c>
      <c r="X19" s="44"/>
      <c r="Y19" s="4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s="8" customFormat="1" ht="23.25" customHeight="1" x14ac:dyDescent="0.55000000000000004">
      <c r="A20" s="18" t="s">
        <v>37</v>
      </c>
      <c r="B20" s="46">
        <v>100</v>
      </c>
      <c r="C20" s="46">
        <v>57.90087971565967</v>
      </c>
      <c r="D20" s="46">
        <v>0.47145076995933077</v>
      </c>
      <c r="E20" s="46">
        <v>3.3308306283080333E-2</v>
      </c>
      <c r="F20" s="46">
        <v>7.3583942004360834</v>
      </c>
      <c r="G20" s="46">
        <v>0.21588057334274527</v>
      </c>
      <c r="H20" s="46">
        <v>4.4589839688771402</v>
      </c>
      <c r="I20" s="46">
        <v>12.251253514467738</v>
      </c>
      <c r="J20" s="46">
        <v>3.9471853087213784</v>
      </c>
      <c r="K20" s="46">
        <v>1.1198049671273116</v>
      </c>
      <c r="L20" s="18" t="s">
        <v>71</v>
      </c>
      <c r="M20" s="28">
        <f>M10/'ตาราง 4 หน้า 1'!$B10*100</f>
        <v>6.8882232021287376E-2</v>
      </c>
      <c r="N20" s="28">
        <f>N10/'ตาราง 4 หน้า 1'!$B10*100</f>
        <v>0.25493021792082882</v>
      </c>
      <c r="O20" s="28">
        <f>O10/'ตาราง 4 หน้า 1'!$B10*100</f>
        <v>0.36330995223403789</v>
      </c>
      <c r="P20" s="28">
        <f>P10/'ตาราง 4 หน้า 1'!$B10*100</f>
        <v>4.290484200831159</v>
      </c>
      <c r="Q20" s="28">
        <f>Q10/'ตาราง 4 หน้า 1'!$B10*100</f>
        <v>3.1539985764036151</v>
      </c>
      <c r="R20" s="28">
        <f>R10/'ตาราง 4 หน้า 1'!$B10*100</f>
        <v>1.5430634578253355</v>
      </c>
      <c r="S20" s="28">
        <f>S10/'ตาราง 4 หน้า 1'!$B10*100</f>
        <v>0.37653824945232256</v>
      </c>
      <c r="T20" s="28">
        <f>T10/'ตาราง 4 หน้า 1'!$B10*100</f>
        <v>1.535500310179319</v>
      </c>
      <c r="U20" s="28">
        <f>U10/'ตาราง 4 หน้า 1'!$B10*100</f>
        <v>0.194427961559761</v>
      </c>
      <c r="V20" s="9" t="s">
        <v>35</v>
      </c>
      <c r="W20" s="9" t="s">
        <v>35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23.25" customHeight="1" x14ac:dyDescent="0.55000000000000004">
      <c r="A21" s="1" t="s">
        <v>31</v>
      </c>
      <c r="B21" s="47">
        <v>100</v>
      </c>
      <c r="C21" s="47">
        <v>58.145194351078679</v>
      </c>
      <c r="D21" s="47">
        <v>0.71179490409396651</v>
      </c>
      <c r="E21" s="47">
        <v>5.0021060019086169E-2</v>
      </c>
      <c r="F21" s="47">
        <v>6.3670707903439956</v>
      </c>
      <c r="G21" s="47">
        <v>0.33544195954339406</v>
      </c>
      <c r="H21" s="47">
        <v>7.2165993439621294</v>
      </c>
      <c r="I21" s="47">
        <v>11.859475968240703</v>
      </c>
      <c r="J21" s="47">
        <v>2.4485294820584946</v>
      </c>
      <c r="K21" s="47">
        <v>1.8202014226338128</v>
      </c>
      <c r="L21" s="1" t="s">
        <v>31</v>
      </c>
      <c r="M21" s="29">
        <f>M11/'ตาราง 4 หน้า 1'!$B11*100</f>
        <v>3.3352334665181289E-2</v>
      </c>
      <c r="N21" s="29">
        <f>N11/'ตาราง 4 หน้า 1'!$B11*100</f>
        <v>0.30689678046257002</v>
      </c>
      <c r="O21" s="29">
        <f>O11/'ตาราง 4 หน้า 1'!$B11*100</f>
        <v>0.36720870964649505</v>
      </c>
      <c r="P21" s="29">
        <f>P11/'ตาราง 4 หน้า 1'!$B11*100</f>
        <v>5.4234426302819054</v>
      </c>
      <c r="Q21" s="29">
        <f>Q11/'ตาราง 4 หน้า 1'!$B11*100</f>
        <v>2.2872581460488739</v>
      </c>
      <c r="R21" s="29">
        <f>R11/'ตาราง 4 หน้า 1'!$B11*100</f>
        <v>0.56361212079268874</v>
      </c>
      <c r="S21" s="29">
        <f>S11/'ตาราง 4 หน้า 1'!$B11*100</f>
        <v>0.34454135712494616</v>
      </c>
      <c r="T21" s="29">
        <f>T11/'ตาราง 4 หน้า 1'!$B11*100</f>
        <v>1.3144788861267405</v>
      </c>
      <c r="U21" s="29">
        <f>U11/'ตาราง 4 หน้า 1'!$B11*100</f>
        <v>3.9147729488487347E-2</v>
      </c>
      <c r="V21" s="9" t="s">
        <v>35</v>
      </c>
      <c r="W21" s="9" t="s">
        <v>35</v>
      </c>
      <c r="X21" s="44"/>
      <c r="Y21" s="4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3.25" customHeight="1" x14ac:dyDescent="0.55000000000000004">
      <c r="A22" s="1" t="s">
        <v>32</v>
      </c>
      <c r="B22" s="47">
        <v>100</v>
      </c>
      <c r="C22" s="47">
        <v>57.60124116957266</v>
      </c>
      <c r="D22" s="47">
        <v>0.1766818266697312</v>
      </c>
      <c r="E22" s="47">
        <v>1.281102734611206E-2</v>
      </c>
      <c r="F22" s="47">
        <v>8.5741981771097802</v>
      </c>
      <c r="G22" s="47">
        <v>6.9245068401057916E-2</v>
      </c>
      <c r="H22" s="47">
        <v>1.07691944277721</v>
      </c>
      <c r="I22" s="47">
        <v>12.731747260328181</v>
      </c>
      <c r="J22" s="47">
        <v>5.7852047634951589</v>
      </c>
      <c r="K22" s="47">
        <v>0.26080699816593678</v>
      </c>
      <c r="L22" s="1" t="s">
        <v>32</v>
      </c>
      <c r="M22" s="29">
        <f>M12/'ตาราง 4 หน้า 1'!$B12*100</f>
        <v>0.11161660034135247</v>
      </c>
      <c r="N22" s="29">
        <f>N12/'ตาราง 4 หน้า 1'!$B12*100</f>
        <v>0.19242628852150057</v>
      </c>
      <c r="O22" s="29">
        <f>O12/'ตาราง 4 หน้า 1'!$B12*100</f>
        <v>0.35862085868176541</v>
      </c>
      <c r="P22" s="29">
        <f>P12/'ตาราง 4 หน้า 1'!$B12*100</f>
        <v>2.9277936778388507</v>
      </c>
      <c r="Q22" s="29">
        <f>Q12/'ตาราง 4 หน้า 1'!$B12*100</f>
        <v>4.1964897644234851</v>
      </c>
      <c r="R22" s="29">
        <f>R12/'ตาราง 4 หน้า 1'!$B12*100</f>
        <v>2.7211201727303838</v>
      </c>
      <c r="S22" s="29">
        <f>S12/'ตาราง 4 หน้า 1'!$B12*100</f>
        <v>0.41502321868642805</v>
      </c>
      <c r="T22" s="29">
        <f>T12/'ตาราง 4 หน้า 1'!$B12*100</f>
        <v>1.8013387091704969</v>
      </c>
      <c r="U22" s="29">
        <f>U12/'ตาราง 4 หน้า 1'!$B12*100</f>
        <v>0.38119468805026141</v>
      </c>
      <c r="V22" s="9" t="s">
        <v>35</v>
      </c>
      <c r="W22" s="9" t="s">
        <v>35</v>
      </c>
      <c r="X22" s="44"/>
      <c r="Y22" s="4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s="8" customFormat="1" ht="23.25" customHeight="1" x14ac:dyDescent="0.55000000000000004">
      <c r="A23" s="19" t="s">
        <v>38</v>
      </c>
      <c r="B23" s="46">
        <v>100</v>
      </c>
      <c r="C23" s="46">
        <v>65.256167886189914</v>
      </c>
      <c r="D23" s="46">
        <v>0.77115578162826748</v>
      </c>
      <c r="E23" s="46">
        <v>1.9720915050458341E-2</v>
      </c>
      <c r="F23" s="46">
        <v>3.4348393765470719</v>
      </c>
      <c r="G23" s="46">
        <v>0.14569676032967929</v>
      </c>
      <c r="H23" s="46">
        <v>3.5842763104208037</v>
      </c>
      <c r="I23" s="46">
        <v>10.929127111497973</v>
      </c>
      <c r="J23" s="46">
        <v>2.475314854609254</v>
      </c>
      <c r="K23" s="46">
        <v>0.65946059897179232</v>
      </c>
      <c r="L23" s="19" t="s">
        <v>72</v>
      </c>
      <c r="M23" s="28">
        <f>M13/'ตาราง 4 หน้า 1'!$B13*100</f>
        <v>4.3644248685323975E-2</v>
      </c>
      <c r="N23" s="28">
        <f>N13/'ตาราง 4 หน้า 1'!$B13*100</f>
        <v>9.754597727875336E-2</v>
      </c>
      <c r="O23" s="57" t="s">
        <v>70</v>
      </c>
      <c r="P23" s="28">
        <f>P13/'ตาราง 4 หน้า 1'!$B13*100</f>
        <v>5.0408425437101947</v>
      </c>
      <c r="Q23" s="28">
        <f>Q13/'ตาราง 4 หน้า 1'!$B13*100</f>
        <v>2.9028574099324849</v>
      </c>
      <c r="R23" s="28">
        <f>R13/'ตาราง 4 หน้า 1'!$B13*100</f>
        <v>1.6995231247514095</v>
      </c>
      <c r="S23" s="28">
        <f>S13/'ตาราง 4 หน้า 1'!$B13*100</f>
        <v>5.540402739271412E-2</v>
      </c>
      <c r="T23" s="28">
        <f>T13/'ตาราง 4 หน้า 1'!$B13*100</f>
        <v>0.88669953981696026</v>
      </c>
      <c r="U23" s="28">
        <f>U13/'ตาราง 4 หน้า 1'!$B13*100</f>
        <v>0.14599805232485558</v>
      </c>
      <c r="V23" s="9" t="s">
        <v>35</v>
      </c>
      <c r="W23" s="9" t="s">
        <v>35</v>
      </c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3.25" customHeight="1" x14ac:dyDescent="0.55000000000000004">
      <c r="A24" s="1" t="s">
        <v>31</v>
      </c>
      <c r="B24" s="47">
        <v>100</v>
      </c>
      <c r="C24" s="47">
        <v>65.083085898838362</v>
      </c>
      <c r="D24" s="47">
        <v>0.7856619753699261</v>
      </c>
      <c r="E24" s="47">
        <v>3.5544769556517718E-2</v>
      </c>
      <c r="F24" s="47">
        <v>2.3526960401288193</v>
      </c>
      <c r="G24" s="47">
        <v>0.17741742735537722</v>
      </c>
      <c r="H24" s="47">
        <v>6.144342406442183</v>
      </c>
      <c r="I24" s="47">
        <v>10.91714698068632</v>
      </c>
      <c r="J24" s="47">
        <v>1.8161538720817285</v>
      </c>
      <c r="K24" s="47">
        <v>1.0476514406356385</v>
      </c>
      <c r="L24" s="1" t="s">
        <v>31</v>
      </c>
      <c r="M24" s="58" t="s">
        <v>35</v>
      </c>
      <c r="N24" s="29">
        <f>N14/'ตาราง 4 หน้า 1'!$B14*100</f>
        <v>7.5468307765822931E-2</v>
      </c>
      <c r="O24" s="21" t="s">
        <v>35</v>
      </c>
      <c r="P24" s="29">
        <f>P14/'ตาราง 4 หน้า 1'!$B14*100</f>
        <v>5.9928312739017349</v>
      </c>
      <c r="Q24" s="29">
        <f>Q14/'ตาราง 4 หน้า 1'!$B14*100</f>
        <v>2.0638963080714086</v>
      </c>
      <c r="R24" s="29">
        <f>R14/'ตาราง 4 หน้า 1'!$B14*100</f>
        <v>0.83426408850372014</v>
      </c>
      <c r="S24" s="29">
        <f>S14/'ตาราง 4 หน้า 1'!$B14*100</f>
        <v>9.7211595562141734E-2</v>
      </c>
      <c r="T24" s="29">
        <f>T14/'ตาราง 4 หน้า 1'!$B14*100</f>
        <v>0.49211359277655886</v>
      </c>
      <c r="U24" s="9" t="s">
        <v>35</v>
      </c>
      <c r="V24" s="9" t="s">
        <v>35</v>
      </c>
      <c r="W24" s="9" t="s">
        <v>35</v>
      </c>
      <c r="X24" s="44"/>
      <c r="Y24" s="4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ht="23.25" customHeight="1" x14ac:dyDescent="0.55000000000000004">
      <c r="A25" s="30" t="s">
        <v>32</v>
      </c>
      <c r="B25" s="48">
        <v>100</v>
      </c>
      <c r="C25" s="48">
        <v>65.472257970892727</v>
      </c>
      <c r="D25" s="48">
        <v>0.75307703764239542</v>
      </c>
      <c r="E25" s="48">
        <v>0</v>
      </c>
      <c r="F25" s="48">
        <v>4.7834903516778109</v>
      </c>
      <c r="G25" s="47">
        <v>0.1057821193848598</v>
      </c>
      <c r="H25" s="48">
        <v>0.39372333965989337</v>
      </c>
      <c r="I25" s="48">
        <v>10.944057679896432</v>
      </c>
      <c r="J25" s="48">
        <v>3.2968124066768758</v>
      </c>
      <c r="K25" s="48">
        <v>0.17566705746222203</v>
      </c>
      <c r="L25" s="30" t="s">
        <v>32</v>
      </c>
      <c r="M25" s="31">
        <f>M15/'ตาราง 4 หน้า 1'!$B15*100</f>
        <v>0.10148227312857208</v>
      </c>
      <c r="N25" s="31">
        <f>N15/'ตาราง 4 หน้า 1'!$B15*100</f>
        <v>0.12679817524333278</v>
      </c>
      <c r="O25" s="31">
        <f>O15/'ตาราง 4 หน้า 1'!$B15*100</f>
        <v>0.11057325676425489</v>
      </c>
      <c r="P25" s="31">
        <f>P15/'ตาราง 4 หน้า 1'!$B15*100</f>
        <v>3.7792525494933811</v>
      </c>
      <c r="Q25" s="31">
        <f>Q15/'ตาราง 4 หน้า 1'!$B15*100</f>
        <v>4.0146614660919431</v>
      </c>
      <c r="R25" s="31">
        <f>R15/'ตาราง 4 หน้า 1'!$B15*100</f>
        <v>2.8461721382944702</v>
      </c>
      <c r="S25" s="63" t="s">
        <v>35</v>
      </c>
      <c r="T25" s="31">
        <f>T15/'ตาราง 4 หน้า 1'!$B15*100</f>
        <v>1.4096108588874887</v>
      </c>
      <c r="U25" s="31">
        <f>U15/'ตาราง 4 หน้า 1'!$B15*100</f>
        <v>0.10799848028054677</v>
      </c>
      <c r="V25" s="55" t="s">
        <v>35</v>
      </c>
      <c r="W25" s="55" t="s">
        <v>35</v>
      </c>
      <c r="X25" s="44"/>
      <c r="Y25" s="4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50.25" customHeight="1" x14ac:dyDescent="0.55000000000000004">
      <c r="B26" s="49"/>
      <c r="C26" s="50"/>
      <c r="D26" s="50"/>
      <c r="E26" s="49"/>
      <c r="F26" s="51"/>
      <c r="G26" s="52"/>
      <c r="H26" s="34"/>
      <c r="I26" s="34"/>
      <c r="J26" s="34"/>
      <c r="K26" s="34"/>
      <c r="M26" s="49"/>
      <c r="N26" s="50"/>
      <c r="O26" s="50"/>
      <c r="P26" s="50"/>
      <c r="Q26" s="53"/>
      <c r="R26" s="34"/>
      <c r="S26" s="34"/>
      <c r="T26" s="34"/>
      <c r="U26" s="34"/>
      <c r="V26" s="5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2019-08-30T07:42:10Z</dcterms:created>
  <dcterms:modified xsi:type="dcterms:W3CDTF">2020-04-23T06:46:27Z</dcterms:modified>
</cp:coreProperties>
</file>