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M25" i="2" l="1"/>
  <c r="M24" i="2"/>
  <c r="M23" i="2"/>
  <c r="Q23" i="2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O25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<sst xmlns="http://schemas.openxmlformats.org/spreadsheetml/2006/main" count="185" uniqueCount="75">
  <si>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</si>
  <si>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</si>
  <si>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</si>
  <si>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</si>
  <si>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</si>
  <si>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</si>
  <si>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</si>
  <si>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</si>
  <si>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</si>
  <si>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</si>
  <si>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</si>
  <si>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</si>
  <si>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</si>
  <si>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</si>
  <si>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</si>
  <si>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</si>
  <si>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</si>
  <si>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</si>
  <si>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</si>
  <si>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</si>
  <si>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</si>
  <si>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</si>
  <si>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</si>
  <si>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</si>
  <si>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</si>
  <si>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</si>
  <si>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</si>
  <si>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</si>
  <si>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</si>
  <si>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</si>
  <si>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</si>
  <si>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</si>
  <si>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</si>
  <si>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</si>
  <si>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</si>
  <si>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</si>
  <si>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</si>
  <si>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</si>
  <si>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</si>
  <si>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</si>
  <si>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</si>
  <si>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</si>
  <si>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</si>
  <si>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</si>
  <si>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</si>
  <si>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</si>
  <si>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</si>
  <si>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</si>
  <si>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</si>
  <si>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</si>
  <si>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</si>
  <si>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</si>
  <si>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</si>
  <si>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</si>
  <si>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</si>
  <si>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</si>
  <si>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</si>
  <si>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</si>
  <si>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</si>
  <si>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</si>
  <si>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</si>
  <si>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</si>
  <si>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</si>
  <si>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</si>
  <si>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</si>
  <si>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</si>
  <si>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</si>
  <si>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</si>
  <si>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</si>
  <si>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</si>
  <si>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</si>
  <si>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</si>
  <si>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</si>
  <si>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MA.0359 (ก.พ.-เม.ย.59)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</si>
  <si>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MA.0359 (ก.พ.-เม.ย.59)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</si>
</sst>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zoomScaleNormal="100" workbookViewId="0">
      <selection activeCell="A2" sqref="A2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58">
        <v>37569639.420000002</v>
      </c>
      <c r="C7" s="58">
        <v>10820779.32</v>
      </c>
      <c r="D7" s="58">
        <v>74369.429999999993</v>
      </c>
      <c r="E7" s="58">
        <v>6442007.2400000002</v>
      </c>
      <c r="F7" s="58">
        <v>123574.62</v>
      </c>
      <c r="G7" s="58">
        <v>101692.79</v>
      </c>
      <c r="H7" s="58">
        <v>2738564.39</v>
      </c>
      <c r="I7" s="58">
        <v>6446485.0800000001</v>
      </c>
      <c r="J7" s="58">
        <v>1254240.01</v>
      </c>
      <c r="K7" s="58">
        <v>2744255.41</v>
      </c>
      <c r="L7" s="58">
        <v>245403.4</v>
      </c>
      <c r="M7" s="58">
        <v>550493.77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58">
        <v>20484789.68</v>
      </c>
      <c r="C8" s="58">
        <v>6344214.4800000004</v>
      </c>
      <c r="D8" s="58">
        <v>55698.2</v>
      </c>
      <c r="E8" s="58">
        <v>3227097.06</v>
      </c>
      <c r="F8" s="58">
        <v>82921.960000000006</v>
      </c>
      <c r="G8" s="58">
        <v>67124.75</v>
      </c>
      <c r="H8" s="58">
        <v>2329050.25</v>
      </c>
      <c r="I8" s="58">
        <v>3221375.01</v>
      </c>
      <c r="J8" s="58">
        <v>1060150.18</v>
      </c>
      <c r="K8" s="58">
        <v>932272.18</v>
      </c>
      <c r="L8" s="58">
        <v>152215.67000000001</v>
      </c>
      <c r="M8" s="58">
        <v>237590.91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58">
        <v>17084849.739999998</v>
      </c>
      <c r="C9" s="58">
        <v>4476564.84</v>
      </c>
      <c r="D9" s="58">
        <v>18671.23</v>
      </c>
      <c r="E9" s="58">
        <v>3214910.18</v>
      </c>
      <c r="F9" s="58">
        <v>40652.660000000003</v>
      </c>
      <c r="G9" s="58">
        <v>34568.03</v>
      </c>
      <c r="H9" s="58">
        <v>409514.14</v>
      </c>
      <c r="I9" s="58">
        <v>3225110.07</v>
      </c>
      <c r="J9" s="58">
        <v>194089.82</v>
      </c>
      <c r="K9" s="58">
        <v>1811983.23</v>
      </c>
      <c r="L9" s="58">
        <v>93187.73</v>
      </c>
      <c r="M9" s="58">
        <v>312902.86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58">
        <v>9256893.7300000004</v>
      </c>
      <c r="C10" s="58">
        <v>4140130.55</v>
      </c>
      <c r="D10" s="58">
        <v>7645.49</v>
      </c>
      <c r="E10" s="58">
        <v>886052.77</v>
      </c>
      <c r="F10" s="58">
        <v>21032.42</v>
      </c>
      <c r="G10" s="58">
        <v>26174.61</v>
      </c>
      <c r="H10" s="58">
        <v>821973.94</v>
      </c>
      <c r="I10" s="58">
        <v>1407644.02</v>
      </c>
      <c r="J10" s="58">
        <v>131129.13</v>
      </c>
      <c r="K10" s="58">
        <v>452937.87</v>
      </c>
      <c r="L10" s="58">
        <v>24937.119999999999</v>
      </c>
      <c r="M10" s="58">
        <v>66453.87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59">
        <v>5158130.57</v>
      </c>
      <c r="C11" s="59">
        <v>2374048.2799999998</v>
      </c>
      <c r="D11" s="59">
        <v>6501.16</v>
      </c>
      <c r="E11" s="59">
        <v>386352.36</v>
      </c>
      <c r="F11" s="59">
        <v>17762.21</v>
      </c>
      <c r="G11" s="59">
        <v>20400.98</v>
      </c>
      <c r="H11" s="59">
        <v>717679.72</v>
      </c>
      <c r="I11" s="59">
        <v>695183.68</v>
      </c>
      <c r="J11" s="59">
        <v>115244.31</v>
      </c>
      <c r="K11" s="59">
        <v>143976.59</v>
      </c>
      <c r="L11" s="59">
        <v>14553.21</v>
      </c>
      <c r="M11" s="59">
        <v>29994.12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59">
        <v>4098763.16</v>
      </c>
      <c r="C12" s="59">
        <v>1766082.27</v>
      </c>
      <c r="D12" s="59">
        <v>1144.33</v>
      </c>
      <c r="E12" s="59">
        <v>499700.41</v>
      </c>
      <c r="F12" s="59">
        <v>3270.21</v>
      </c>
      <c r="G12" s="59">
        <v>5773.63</v>
      </c>
      <c r="H12" s="59">
        <v>104294.22</v>
      </c>
      <c r="I12" s="59">
        <v>712460.35</v>
      </c>
      <c r="J12" s="59">
        <v>15884.81</v>
      </c>
      <c r="K12" s="59">
        <v>308961.28000000003</v>
      </c>
      <c r="L12" s="59">
        <v>10383.9</v>
      </c>
      <c r="M12" s="59">
        <v>36459.75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60">
        <v>406043.01</v>
      </c>
      <c r="C13" s="60">
        <v>196732.24</v>
      </c>
      <c r="D13" s="60">
        <v>285.04000000000002</v>
      </c>
      <c r="E13" s="60">
        <v>46043.12</v>
      </c>
      <c r="F13" s="60">
        <v>824.33</v>
      </c>
      <c r="G13" s="60">
        <v>1156.32</v>
      </c>
      <c r="H13" s="60">
        <v>27826.18</v>
      </c>
      <c r="I13" s="60">
        <v>57280.81</v>
      </c>
      <c r="J13" s="60">
        <v>3030.72</v>
      </c>
      <c r="K13" s="60">
        <v>12810.98</v>
      </c>
      <c r="L13" s="60">
        <v>362.82</v>
      </c>
      <c r="M13" s="60">
        <v>2264.9299999999998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1">
        <v>230519.71</v>
      </c>
      <c r="C14" s="61">
        <v>122429.88</v>
      </c>
      <c r="D14" s="61">
        <v>285.04000000000002</v>
      </c>
      <c r="E14" s="61">
        <v>20662.21</v>
      </c>
      <c r="F14" s="61">
        <v>824.33</v>
      </c>
      <c r="G14" s="61">
        <v>931.39</v>
      </c>
      <c r="H14" s="61">
        <v>24998.81</v>
      </c>
      <c r="I14" s="61">
        <v>27883.8</v>
      </c>
      <c r="J14" s="61">
        <v>2813.43</v>
      </c>
      <c r="K14" s="61">
        <v>3396.44</v>
      </c>
      <c r="L14" s="61">
        <v>362.82</v>
      </c>
      <c r="M14" s="61">
        <v>637.99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1">
        <v>175523.3</v>
      </c>
      <c r="C15" s="61">
        <v>74302.37</v>
      </c>
      <c r="D15" s="61" t="s">
        <v>35</v>
      </c>
      <c r="E15" s="61">
        <v>25380.91</v>
      </c>
      <c r="F15" s="61" t="s">
        <v>35</v>
      </c>
      <c r="G15" s="61">
        <v>224.93</v>
      </c>
      <c r="H15" s="61">
        <v>2827.37</v>
      </c>
      <c r="I15" s="61">
        <v>29397.01</v>
      </c>
      <c r="J15" s="61">
        <v>217.29</v>
      </c>
      <c r="K15" s="61">
        <v>9414.5400000000009</v>
      </c>
      <c r="L15" s="61" t="s">
        <v>35</v>
      </c>
      <c r="M15" s="61">
        <v>1626.94</v>
      </c>
      <c r="N15" s="10"/>
      <c r="O15" s="16"/>
      <c r="P15" s="10"/>
    </row>
    <row r="16" spans="1:16" s="17" customFormat="1" ht="23.25" customHeight="1" x14ac:dyDescent="0.55000000000000004">
      <c r="A16" s="22"/>
      <c r="B16" s="63" t="s">
        <v>36</v>
      </c>
      <c r="C16" s="63"/>
      <c r="D16" s="63"/>
      <c r="E16" s="63"/>
      <c r="F16" s="63"/>
      <c r="G16" s="63"/>
      <c r="H16" s="63"/>
      <c r="I16" s="63"/>
      <c r="J16" s="63"/>
      <c r="K16" s="63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28.801924870856265</v>
      </c>
      <c r="D17" s="24">
        <f t="shared" ref="D17:M17" si="0">D7/$B7*100</f>
        <v>0.19795087508987325</v>
      </c>
      <c r="E17" s="24">
        <f t="shared" si="0"/>
        <v>17.146843407207765</v>
      </c>
      <c r="F17" s="24">
        <f t="shared" si="0"/>
        <v>0.32892149594125647</v>
      </c>
      <c r="G17" s="24">
        <f t="shared" si="0"/>
        <v>0.27067811022392824</v>
      </c>
      <c r="H17" s="24">
        <f>H7/$B7*100</f>
        <v>7.2893017667402455</v>
      </c>
      <c r="I17" s="24">
        <f t="shared" si="0"/>
        <v>17.158762180102922</v>
      </c>
      <c r="J17" s="24">
        <f t="shared" si="0"/>
        <v>3.3384403719677755</v>
      </c>
      <c r="K17" s="24">
        <f t="shared" si="0"/>
        <v>7.3044496896052458</v>
      </c>
      <c r="L17" s="24">
        <f t="shared" si="0"/>
        <v>0.65319604816159282</v>
      </c>
      <c r="M17" s="24">
        <f t="shared" si="0"/>
        <v>1.4652623195178911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30.970366692092881</v>
      </c>
      <c r="D18" s="26">
        <f t="shared" si="1"/>
        <v>0.27190027757219321</v>
      </c>
      <c r="E18" s="26">
        <f t="shared" si="1"/>
        <v>15.753625545644361</v>
      </c>
      <c r="F18" s="26">
        <f t="shared" si="1"/>
        <v>0.40479771232877026</v>
      </c>
      <c r="G18" s="26">
        <f t="shared" si="1"/>
        <v>0.32768093326111219</v>
      </c>
      <c r="H18" s="26">
        <f t="shared" si="1"/>
        <v>11.369656639794215</v>
      </c>
      <c r="I18" s="26">
        <f t="shared" si="1"/>
        <v>15.725692381138471</v>
      </c>
      <c r="J18" s="26">
        <f t="shared" si="1"/>
        <v>5.1753041967282716</v>
      </c>
      <c r="K18" s="26">
        <f t="shared" si="1"/>
        <v>4.5510458958248874</v>
      </c>
      <c r="L18" s="26">
        <f t="shared" si="1"/>
        <v>0.7430667943279563</v>
      </c>
      <c r="M18" s="26">
        <f t="shared" si="1"/>
        <v>1.1598406120418612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26.201956166574984</v>
      </c>
      <c r="D19" s="26">
        <f t="shared" si="1"/>
        <v>0.10928530413870648</v>
      </c>
      <c r="E19" s="26">
        <f t="shared" si="1"/>
        <v>18.817316095400439</v>
      </c>
      <c r="F19" s="26">
        <f t="shared" si="1"/>
        <v>0.23794566893276056</v>
      </c>
      <c r="G19" s="26">
        <f t="shared" si="1"/>
        <v>0.20233148389398711</v>
      </c>
      <c r="H19" s="26">
        <f t="shared" si="1"/>
        <v>2.3969431761593007</v>
      </c>
      <c r="I19" s="26">
        <f t="shared" si="1"/>
        <v>18.877017469162713</v>
      </c>
      <c r="J19" s="26">
        <f t="shared" si="1"/>
        <v>1.1360346912831558</v>
      </c>
      <c r="K19" s="26">
        <f t="shared" si="1"/>
        <v>10.60578967667292</v>
      </c>
      <c r="L19" s="26">
        <f t="shared" si="1"/>
        <v>0.54544073502632995</v>
      </c>
      <c r="M19" s="26">
        <f t="shared" si="1"/>
        <v>1.8314639271741116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44.724836114111895</v>
      </c>
      <c r="D20" s="24">
        <f t="shared" si="1"/>
        <v>8.25923924698658E-2</v>
      </c>
      <c r="E20" s="24">
        <f t="shared" si="1"/>
        <v>9.5718152961879142</v>
      </c>
      <c r="F20" s="24">
        <f t="shared" si="1"/>
        <v>0.22720818250119412</v>
      </c>
      <c r="G20" s="24">
        <f t="shared" si="1"/>
        <v>0.28275802621750529</v>
      </c>
      <c r="H20" s="24">
        <f t="shared" si="1"/>
        <v>8.8795870836901134</v>
      </c>
      <c r="I20" s="24">
        <f t="shared" si="1"/>
        <v>15.206440314185176</v>
      </c>
      <c r="J20" s="24">
        <f t="shared" si="1"/>
        <v>1.4165565018320676</v>
      </c>
      <c r="K20" s="24">
        <f t="shared" si="1"/>
        <v>4.8929790403891786</v>
      </c>
      <c r="L20" s="24">
        <f t="shared" si="1"/>
        <v>0.26938971892032293</v>
      </c>
      <c r="M20" s="24">
        <f t="shared" si="1"/>
        <v>0.71788519927191596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46.025362246694726</v>
      </c>
      <c r="D21" s="26">
        <f t="shared" si="1"/>
        <v>0.12603713519411744</v>
      </c>
      <c r="E21" s="26">
        <f t="shared" si="1"/>
        <v>7.4901624679113139</v>
      </c>
      <c r="F21" s="26">
        <f t="shared" si="1"/>
        <v>0.34435363275420144</v>
      </c>
      <c r="G21" s="26">
        <f t="shared" si="1"/>
        <v>0.39551112022354251</v>
      </c>
      <c r="H21" s="26">
        <f t="shared" si="1"/>
        <v>13.913562486651049</v>
      </c>
      <c r="I21" s="26">
        <f t="shared" si="1"/>
        <v>13.477434713328709</v>
      </c>
      <c r="J21" s="26">
        <f t="shared" si="1"/>
        <v>2.2342263042015236</v>
      </c>
      <c r="K21" s="26">
        <f t="shared" si="1"/>
        <v>2.7912552434670146</v>
      </c>
      <c r="L21" s="26">
        <f t="shared" si="1"/>
        <v>0.28214117115689835</v>
      </c>
      <c r="M21" s="26">
        <f t="shared" si="1"/>
        <v>0.58149206564191325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43.08817565345737</v>
      </c>
      <c r="D22" s="26">
        <f t="shared" si="1"/>
        <v>2.7918910054807847E-2</v>
      </c>
      <c r="E22" s="26">
        <f t="shared" si="1"/>
        <v>12.191492664826233</v>
      </c>
      <c r="F22" s="26">
        <f t="shared" si="1"/>
        <v>7.9785288203868807E-2</v>
      </c>
      <c r="G22" s="26">
        <f t="shared" si="1"/>
        <v>0.14086273772403088</v>
      </c>
      <c r="H22" s="26">
        <f t="shared" si="1"/>
        <v>2.5445290671540044</v>
      </c>
      <c r="I22" s="26">
        <f t="shared" si="1"/>
        <v>17.382325403744478</v>
      </c>
      <c r="J22" s="26">
        <f t="shared" si="1"/>
        <v>0.38755130218355915</v>
      </c>
      <c r="K22" s="26">
        <f t="shared" si="1"/>
        <v>7.5379149255357323</v>
      </c>
      <c r="L22" s="26">
        <f t="shared" si="1"/>
        <v>0.25334227899130424</v>
      </c>
      <c r="M22" s="26">
        <f t="shared" si="1"/>
        <v>0.8895305382807237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48.451084036639372</v>
      </c>
      <c r="D23" s="20" t="s">
        <v>35</v>
      </c>
      <c r="E23" s="24">
        <f t="shared" ref="E23:M23" si="2">E13/$B13*100</f>
        <v>11.339468693230307</v>
      </c>
      <c r="F23" s="24">
        <f t="shared" si="2"/>
        <v>0.20301543917724379</v>
      </c>
      <c r="G23" s="24">
        <f t="shared" si="2"/>
        <v>0.28477771357275672</v>
      </c>
      <c r="H23" s="24">
        <f t="shared" si="2"/>
        <v>6.8530129357478655</v>
      </c>
      <c r="I23" s="24">
        <f t="shared" si="2"/>
        <v>14.107079444613516</v>
      </c>
      <c r="J23" s="24">
        <f t="shared" si="2"/>
        <v>0.74640368762905185</v>
      </c>
      <c r="K23" s="24">
        <f t="shared" si="2"/>
        <v>3.1550795567198655</v>
      </c>
      <c r="L23" s="24">
        <f t="shared" si="2"/>
        <v>8.9355066104942912E-2</v>
      </c>
      <c r="M23" s="24">
        <f t="shared" si="2"/>
        <v>0.55780544036455637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53.110373945898168</v>
      </c>
      <c r="D24" s="21" t="s">
        <v>35</v>
      </c>
      <c r="E24" s="26">
        <f t="shared" ref="E24:M24" si="3">E14/$B14*100</f>
        <v>8.9633159784905168</v>
      </c>
      <c r="F24" s="26">
        <f t="shared" si="3"/>
        <v>0.35759632007171971</v>
      </c>
      <c r="G24" s="26">
        <f t="shared" si="3"/>
        <v>0.40403920341562122</v>
      </c>
      <c r="H24" s="26">
        <f t="shared" si="3"/>
        <v>10.844543401516514</v>
      </c>
      <c r="I24" s="26">
        <f t="shared" si="3"/>
        <v>12.096058944373997</v>
      </c>
      <c r="J24" s="26">
        <f t="shared" si="3"/>
        <v>1.2204726441830072</v>
      </c>
      <c r="K24" s="26">
        <f t="shared" si="3"/>
        <v>1.47338377269345</v>
      </c>
      <c r="L24" s="26">
        <f t="shared" si="3"/>
        <v>0.15739218134536087</v>
      </c>
      <c r="M24" s="26">
        <f t="shared" si="3"/>
        <v>0.27676158364072212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42.331912629263464</v>
      </c>
      <c r="D25" s="56" t="s">
        <v>35</v>
      </c>
      <c r="E25" s="32">
        <f t="shared" ref="E25:M25" si="4">E15/$B15*100</f>
        <v>14.460137201157911</v>
      </c>
      <c r="F25" s="56" t="s">
        <v>35</v>
      </c>
      <c r="G25" s="32">
        <f t="shared" si="4"/>
        <v>0.12814822875367543</v>
      </c>
      <c r="H25" s="32">
        <f t="shared" si="4"/>
        <v>1.610823178461207</v>
      </c>
      <c r="I25" s="32">
        <f t="shared" si="4"/>
        <v>16.748209496972766</v>
      </c>
      <c r="J25" s="56" t="s">
        <v>35</v>
      </c>
      <c r="K25" s="32">
        <f t="shared" si="4"/>
        <v>5.363698152894802</v>
      </c>
      <c r="L25" s="56" t="s">
        <v>35</v>
      </c>
      <c r="M25" s="32">
        <f t="shared" si="4"/>
        <v>0.92690827941361642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1" zoomScaleNormal="100" workbookViewId="0">
      <selection activeCell="L1" sqref="L1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74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4" t="s">
        <v>69</v>
      </c>
      <c r="N6" s="64"/>
      <c r="O6" s="64"/>
      <c r="P6" s="64"/>
      <c r="Q6" s="64"/>
      <c r="R6" s="64"/>
      <c r="S6" s="64"/>
      <c r="T6" s="64"/>
      <c r="U6" s="64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58">
        <v>194277.88</v>
      </c>
      <c r="N7" s="58">
        <v>364065.17</v>
      </c>
      <c r="O7" s="58">
        <v>557181.52</v>
      </c>
      <c r="P7" s="58">
        <v>1583542.6</v>
      </c>
      <c r="Q7" s="58">
        <v>1201452.33</v>
      </c>
      <c r="R7" s="58">
        <v>711127.95</v>
      </c>
      <c r="S7" s="58">
        <v>268066.65999999997</v>
      </c>
      <c r="T7" s="58">
        <v>848502.27</v>
      </c>
      <c r="U7" s="58">
        <v>233492.36</v>
      </c>
      <c r="V7" s="58">
        <v>2397.31</v>
      </c>
      <c r="W7" s="58">
        <v>63667.93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58">
        <v>98612.160000000003</v>
      </c>
      <c r="N8" s="58">
        <v>199619.51</v>
      </c>
      <c r="O8" s="58">
        <v>330356.43</v>
      </c>
      <c r="P8" s="58">
        <v>967276.66</v>
      </c>
      <c r="Q8" s="58">
        <v>414043.18</v>
      </c>
      <c r="R8" s="58">
        <v>162250.48000000001</v>
      </c>
      <c r="S8" s="58">
        <v>151231.70000000001</v>
      </c>
      <c r="T8" s="58">
        <v>367738.59</v>
      </c>
      <c r="U8" s="58">
        <v>47485.21</v>
      </c>
      <c r="V8" s="58">
        <v>128.15</v>
      </c>
      <c r="W8" s="58">
        <v>36336.959999999999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58">
        <v>95665.72</v>
      </c>
      <c r="N9" s="58">
        <v>164445.66</v>
      </c>
      <c r="O9" s="58">
        <v>226825.09</v>
      </c>
      <c r="P9" s="58">
        <v>616265.93999999994</v>
      </c>
      <c r="Q9" s="58">
        <v>787409.14</v>
      </c>
      <c r="R9" s="58">
        <v>548877.47</v>
      </c>
      <c r="S9" s="58">
        <v>116834.95</v>
      </c>
      <c r="T9" s="58">
        <v>480763.68</v>
      </c>
      <c r="U9" s="58">
        <v>186007.15</v>
      </c>
      <c r="V9" s="58">
        <v>2269.16</v>
      </c>
      <c r="W9" s="58">
        <v>27330.959999999999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58">
        <v>16112.62</v>
      </c>
      <c r="N10" s="58">
        <v>25346.799999999999</v>
      </c>
      <c r="O10" s="58">
        <v>32436.77</v>
      </c>
      <c r="P10" s="58">
        <v>445936.92</v>
      </c>
      <c r="Q10" s="58">
        <v>329194.92</v>
      </c>
      <c r="R10" s="58">
        <v>158045.54</v>
      </c>
      <c r="S10" s="58">
        <v>57473.9</v>
      </c>
      <c r="T10" s="58">
        <v>177580.59</v>
      </c>
      <c r="U10" s="58">
        <v>28653.88</v>
      </c>
      <c r="V10" s="58" t="s">
        <v>35</v>
      </c>
      <c r="W10" s="58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59">
        <v>11719.78</v>
      </c>
      <c r="N11" s="59">
        <v>13896.8</v>
      </c>
      <c r="O11" s="59">
        <v>16012.53</v>
      </c>
      <c r="P11" s="59">
        <v>299889.58</v>
      </c>
      <c r="Q11" s="59">
        <v>127642.84</v>
      </c>
      <c r="R11" s="59">
        <v>36835.32</v>
      </c>
      <c r="S11" s="59">
        <v>34158.33</v>
      </c>
      <c r="T11" s="59">
        <v>87648.63</v>
      </c>
      <c r="U11" s="59">
        <v>8630.15</v>
      </c>
      <c r="V11" s="58" t="s">
        <v>35</v>
      </c>
      <c r="W11" s="58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59">
        <v>4392.8500000000004</v>
      </c>
      <c r="N12" s="59">
        <v>11450</v>
      </c>
      <c r="O12" s="59">
        <v>16424.25</v>
      </c>
      <c r="P12" s="59">
        <v>146047.35</v>
      </c>
      <c r="Q12" s="59">
        <v>201552.08</v>
      </c>
      <c r="R12" s="59">
        <v>121210.22</v>
      </c>
      <c r="S12" s="59">
        <v>23315.57</v>
      </c>
      <c r="T12" s="59">
        <v>89931.96</v>
      </c>
      <c r="U12" s="59">
        <v>20023.73</v>
      </c>
      <c r="V12" s="58" t="s">
        <v>35</v>
      </c>
      <c r="W12" s="58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60">
        <v>210</v>
      </c>
      <c r="N13" s="60">
        <v>871.63</v>
      </c>
      <c r="O13" s="60">
        <v>718.36</v>
      </c>
      <c r="P13" s="60">
        <v>25897.54</v>
      </c>
      <c r="Q13" s="60">
        <v>13598.66</v>
      </c>
      <c r="R13" s="60">
        <v>10291.77</v>
      </c>
      <c r="S13" s="60">
        <v>1315.22</v>
      </c>
      <c r="T13" s="60">
        <v>3515.91</v>
      </c>
      <c r="U13" s="60">
        <v>1006.43</v>
      </c>
      <c r="V13" s="60" t="s">
        <v>35</v>
      </c>
      <c r="W13" s="60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61">
        <v>210</v>
      </c>
      <c r="N14" s="61">
        <v>871.63</v>
      </c>
      <c r="O14" s="61">
        <v>718.36</v>
      </c>
      <c r="P14" s="61">
        <v>15495.21</v>
      </c>
      <c r="Q14" s="61">
        <v>4675.74</v>
      </c>
      <c r="R14" s="61">
        <v>1925.35</v>
      </c>
      <c r="S14" s="61">
        <v>405.4</v>
      </c>
      <c r="T14" s="61">
        <v>991.88</v>
      </c>
      <c r="U14" s="58" t="s">
        <v>35</v>
      </c>
      <c r="V14" s="58" t="s">
        <v>35</v>
      </c>
      <c r="W14" s="58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58" t="s">
        <v>35</v>
      </c>
      <c r="N15" s="58" t="s">
        <v>35</v>
      </c>
      <c r="O15" s="58" t="s">
        <v>35</v>
      </c>
      <c r="P15" s="61">
        <v>10402.33</v>
      </c>
      <c r="Q15" s="61">
        <v>8922.92</v>
      </c>
      <c r="R15" s="61">
        <v>8366.42</v>
      </c>
      <c r="S15" s="61">
        <v>909.82</v>
      </c>
      <c r="T15" s="61">
        <v>2524.0300000000002</v>
      </c>
      <c r="U15" s="61">
        <v>1006.43</v>
      </c>
      <c r="V15" s="62" t="s">
        <v>35</v>
      </c>
      <c r="W15" s="62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65" t="s">
        <v>36</v>
      </c>
      <c r="N16" s="65"/>
      <c r="O16" s="65"/>
      <c r="P16" s="65"/>
      <c r="Q16" s="65"/>
      <c r="R16" s="65"/>
      <c r="S16" s="65"/>
      <c r="T16" s="65"/>
      <c r="U16" s="65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0.51711403941922629</v>
      </c>
      <c r="N17" s="28">
        <f>N7/'ตาราง 4 หน้า 1'!$B7*100</f>
        <v>0.96904089477683897</v>
      </c>
      <c r="O17" s="28">
        <f>O7/'ตาราง 4 หน้า 1'!$B7*100</f>
        <v>1.4830632622558186</v>
      </c>
      <c r="P17" s="28">
        <f>P7/'ตาราง 4 หน้า 1'!$B7*100</f>
        <v>4.2149528833566858</v>
      </c>
      <c r="Q17" s="28">
        <f>Q7/'ตาราง 4 หน้า 1'!$B7*100</f>
        <v>3.1979341525444962</v>
      </c>
      <c r="R17" s="28">
        <f>R7/'ตาราง 4 หน้า 1'!$B7*100</f>
        <v>1.8928261249732268</v>
      </c>
      <c r="S17" s="28">
        <f>S7/'ตาราง 4 หน้า 1'!$B7*100</f>
        <v>0.71351938463720277</v>
      </c>
      <c r="T17" s="28">
        <f>T7/'ตาราง 4 หน้า 1'!$B7*100</f>
        <v>2.2584786095878906</v>
      </c>
      <c r="U17" s="28">
        <f>U7/'ตาราง 4 หน้า 1'!$B7*100</f>
        <v>0.62149215058929086</v>
      </c>
      <c r="V17" s="57" t="s">
        <v>70</v>
      </c>
      <c r="W17" s="28">
        <f>W7/'ตาราง 4 หน้า 1'!$B7*100</f>
        <v>0.16946643881310905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0.48139210380216124</v>
      </c>
      <c r="N18" s="29">
        <f>N8/'ตาราง 4 หน้า 1'!$B8*100</f>
        <v>0.97447673673162172</v>
      </c>
      <c r="O18" s="29">
        <f>O8/'ตาราง 4 หน้า 1'!$B8*100</f>
        <v>1.6126913439708794</v>
      </c>
      <c r="P18" s="29">
        <f>P8/'ตาราง 4 หน้า 1'!$B8*100</f>
        <v>4.7219262443508772</v>
      </c>
      <c r="Q18" s="29">
        <f>Q8/'ตาราง 4 หน้า 1'!$B8*100</f>
        <v>2.0212225093247818</v>
      </c>
      <c r="R18" s="29">
        <f>R8/'ตาราง 4 หน้า 1'!$B8*100</f>
        <v>0.79205343347220558</v>
      </c>
      <c r="S18" s="29">
        <f>S8/'ตาราง 4 หน้า 1'!$B8*100</f>
        <v>0.73826337669286735</v>
      </c>
      <c r="T18" s="29">
        <f>T8/'ตาราง 4 หน้า 1'!$B8*100</f>
        <v>1.7951787435681401</v>
      </c>
      <c r="U18" s="29">
        <f>U8/'ตาราง 4 หน้า 1'!$B8*100</f>
        <v>0.23180716395815101</v>
      </c>
      <c r="V18" s="57" t="s">
        <v>70</v>
      </c>
      <c r="W18" s="29">
        <f>W8/'ตาราง 4 หน้า 1'!$B8*100</f>
        <v>0.17738507725796676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0.55994475489018858</v>
      </c>
      <c r="N19" s="29">
        <f>N9/'ตาราง 4 หน้า 1'!$B9*100</f>
        <v>0.96252330282420173</v>
      </c>
      <c r="O19" s="29">
        <f>O9/'ตาราง 4 หน้า 1'!$B9*100</f>
        <v>1.3276387761780808</v>
      </c>
      <c r="P19" s="29">
        <f>P9/'ตาราง 4 หน้า 1'!$B9*100</f>
        <v>3.6070901961587869</v>
      </c>
      <c r="Q19" s="29">
        <f>Q9/'ตาราง 4 หน้า 1'!$B9*100</f>
        <v>4.6088151314346888</v>
      </c>
      <c r="R19" s="29">
        <f>R9/'ตาราง 4 หน้า 1'!$B9*100</f>
        <v>3.2126561155228517</v>
      </c>
      <c r="S19" s="29">
        <f>S9/'ตาราง 4 หน้า 1'!$B9*100</f>
        <v>0.68385120020376611</v>
      </c>
      <c r="T19" s="29">
        <f>T9/'ตาราง 4 หน้า 1'!$B9*100</f>
        <v>2.8139766361211205</v>
      </c>
      <c r="U19" s="29">
        <f>U9/'ตาราง 4 หน้า 1'!$B9*100</f>
        <v>1.0887257004345186</v>
      </c>
      <c r="V19" s="57" t="s">
        <v>70</v>
      </c>
      <c r="W19" s="29">
        <f>W9/'ตาราง 4 หน้า 1'!$B9*100</f>
        <v>0.15997190736779637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0.17406076454979461</v>
      </c>
      <c r="N20" s="28">
        <f>N10/'ตาราง 4 หน้า 1'!$B10*100</f>
        <v>0.27381539357911588</v>
      </c>
      <c r="O20" s="28">
        <f>O10/'ตาราง 4 หน้า 1'!$B10*100</f>
        <v>0.35040663689243845</v>
      </c>
      <c r="P20" s="28">
        <f>P10/'ตาราง 4 หน้า 1'!$B10*100</f>
        <v>4.8173494587584509</v>
      </c>
      <c r="Q20" s="28">
        <f>Q10/'ตาราง 4 หน้า 1'!$B10*100</f>
        <v>3.556213667368092</v>
      </c>
      <c r="R20" s="28">
        <f>R10/'ตาราง 4 หน้า 1'!$B10*100</f>
        <v>1.7073280153125405</v>
      </c>
      <c r="S20" s="28">
        <f>S10/'ตาราง 4 หน้า 1'!$B10*100</f>
        <v>0.62087673982620084</v>
      </c>
      <c r="T20" s="28">
        <f>T10/'ตาราง 4 หน้า 1'!$B10*100</f>
        <v>1.9183604692845488</v>
      </c>
      <c r="U20" s="28">
        <f>U10/'ตาราง 4 หน้า 1'!$B10*100</f>
        <v>0.30954098465166241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0.2272098358301155</v>
      </c>
      <c r="N21" s="29">
        <f>N11/'ตาราง 4 หน้า 1'!$B11*100</f>
        <v>0.26941543668600848</v>
      </c>
      <c r="O21" s="29">
        <f>O11/'ตาราง 4 หน้า 1'!$B11*100</f>
        <v>0.31043281636044356</v>
      </c>
      <c r="P21" s="29">
        <f>P11/'ตาราง 4 หน้า 1'!$B11*100</f>
        <v>5.8139199062578211</v>
      </c>
      <c r="Q21" s="29">
        <f>Q11/'ตาราง 4 หน้า 1'!$B11*100</f>
        <v>2.4745949771488625</v>
      </c>
      <c r="R21" s="29">
        <f>R11/'ตาราง 4 หน้า 1'!$B11*100</f>
        <v>0.71412151166231519</v>
      </c>
      <c r="S21" s="29">
        <f>S11/'ตาราง 4 หน้า 1'!$B11*100</f>
        <v>0.66222305807198667</v>
      </c>
      <c r="T21" s="29">
        <f>T11/'ตาราง 4 หน้า 1'!$B11*100</f>
        <v>1.699232479878849</v>
      </c>
      <c r="U21" s="29">
        <f>U11/'ตาราง 4 หน้า 1'!$B11*100</f>
        <v>0.1673115847472624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0.10717501423039043</v>
      </c>
      <c r="N22" s="29">
        <f>N12/'ตาราง 4 หน้า 1'!$B12*100</f>
        <v>0.27935256449411439</v>
      </c>
      <c r="O22" s="29">
        <f>O12/'ตาราง 4 หน้า 1'!$B12*100</f>
        <v>0.40071234562379543</v>
      </c>
      <c r="P22" s="29">
        <f>P12/'ตาราง 4 หน้า 1'!$B12*100</f>
        <v>3.5632053938925323</v>
      </c>
      <c r="Q22" s="29">
        <f>Q12/'ตาราง 4 หน้า 1'!$B12*100</f>
        <v>4.9173878102290738</v>
      </c>
      <c r="R22" s="29">
        <f>R12/'ตาราง 4 หน้า 1'!$B12*100</f>
        <v>2.9572389344887156</v>
      </c>
      <c r="S22" s="29">
        <f>S12/'ตาราง 4 หน้า 1'!$B12*100</f>
        <v>0.56884404123511245</v>
      </c>
      <c r="T22" s="29">
        <f>T12/'ตาราง 4 หน้า 1'!$B12*100</f>
        <v>2.1941243367669969</v>
      </c>
      <c r="U22" s="29">
        <f>U12/'ตาราง 4 หน้า 1'!$B12*100</f>
        <v>0.48853103285919058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28">
        <f>M13/'ตาราง 4 หน้า 1'!$B13*100</f>
        <v>5.1718659065205924E-2</v>
      </c>
      <c r="N23" s="28">
        <f>N13/'ตาราง 4 หน้า 1'!$B13*100</f>
        <v>0.21466445143335922</v>
      </c>
      <c r="O23" s="57" t="s">
        <v>70</v>
      </c>
      <c r="P23" s="28">
        <f>P13/'ตาราง 4 หน้า 1'!$B13*100</f>
        <v>6.3780287708930139</v>
      </c>
      <c r="Q23" s="28">
        <f>Q13/'ตาราง 4 หน้า 1'!$B13*100</f>
        <v>3.3490688584935868</v>
      </c>
      <c r="R23" s="28">
        <f>R13/'ตาราง 4 หน้า 1'!$B13*100</f>
        <v>2.5346502086072116</v>
      </c>
      <c r="S23" s="28">
        <f>S13/'ตาราง 4 หน้า 1'!$B13*100</f>
        <v>0.32391149893209586</v>
      </c>
      <c r="T23" s="28">
        <f>T13/'ตาราง 4 หน้า 1'!$B13*100</f>
        <v>0.86589595520927698</v>
      </c>
      <c r="U23" s="28">
        <f>U13/'ตาราง 4 หน้า 1'!$B13*100</f>
        <v>0.24786290496664382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29">
        <f>M14/'ตาราง 4 หน้า 1'!$B14*100</f>
        <v>9.1098500861379703E-2</v>
      </c>
      <c r="N24" s="29">
        <f>N14/'ตาราง 4 หน้า 1'!$B14*100</f>
        <v>0.37811517288478286</v>
      </c>
      <c r="O24" s="21" t="s">
        <v>35</v>
      </c>
      <c r="P24" s="29">
        <f>P14/'ตาราง 4 หน้า 1'!$B14*100</f>
        <v>6.7218590549155213</v>
      </c>
      <c r="Q24" s="29">
        <f>Q14/'ตาราง 4 หน้า 1'!$B14*100</f>
        <v>2.0283471638932742</v>
      </c>
      <c r="R24" s="29">
        <f>R14/'ตาราง 4 หน้า 1'!$B14*100</f>
        <v>0.8352214220640829</v>
      </c>
      <c r="S24" s="29">
        <f>S14/'ตาราง 4 หน้า 1'!$B14*100</f>
        <v>0.17586348690096823</v>
      </c>
      <c r="T24" s="29">
        <f>T14/'ตาราง 4 หน้า 1'!$B14*100</f>
        <v>0.43027990968754909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31" t="e">
        <f>M15/'ตาราง 4 หน้า 1'!$B15*100</f>
        <v>#VALUE!</v>
      </c>
      <c r="N25" s="31" t="e">
        <f>N15/'ตาราง 4 หน้า 1'!$B15*100</f>
        <v>#VALUE!</v>
      </c>
      <c r="O25" s="31" t="e">
        <f>O15/'ตาราง 4 หน้า 1'!$B15*100</f>
        <v>#VALUE!</v>
      </c>
      <c r="P25" s="31">
        <f>P15/'ตาราง 4 หน้า 1'!$B15*100</f>
        <v>5.9264667425920097</v>
      </c>
      <c r="Q25" s="31">
        <f>Q15/'ตาราง 4 หน้า 1'!$B15*100</f>
        <v>5.0836099822644636</v>
      </c>
      <c r="R25" s="31">
        <f>R15/'ตาราง 4 หน้า 1'!$B15*100</f>
        <v>4.7665580581039677</v>
      </c>
      <c r="S25" s="31">
        <f>S15/'ตาราง 4 หน้า 1'!$B15*100</f>
        <v>0.51834713681887257</v>
      </c>
      <c r="T25" s="31">
        <f>T15/'ตาราง 4 หน้า 1'!$B15*100</f>
        <v>1.4380028178595095</v>
      </c>
      <c r="U25" s="31">
        <f>U15/'ตาราง 4 หน้า 1'!$B15*100</f>
        <v>0.57338826241302443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2020-04-23T06:48:11Z</dcterms:modified>
</cp:coreProperties>
</file>