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44525"/>
</workbook>
</file>

<file path=xl/calcChain.xml><?xml version="1.0" encoding="utf-8"?>
<calcChain xmlns="http://schemas.openxmlformats.org/spreadsheetml/2006/main">
  <c r="G24" i="1" l="1"/>
  <c r="M25" i="2" l="1"/>
  <c r="M23" i="2"/>
  <c r="Q23" i="2"/>
  <c r="R23" i="2"/>
  <c r="S23" i="2"/>
  <c r="T23" i="2"/>
  <c r="U23" i="2"/>
  <c r="Q24" i="2"/>
  <c r="R24" i="2"/>
  <c r="S24" i="2"/>
  <c r="T24" i="2"/>
  <c r="Q25" i="2"/>
  <c r="R25" i="2"/>
  <c r="T25" i="2"/>
  <c r="U25" i="2"/>
  <c r="E23" i="1"/>
  <c r="F23" i="1"/>
  <c r="G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G25" i="1"/>
  <c r="H25" i="1"/>
  <c r="I25" i="1"/>
  <c r="K25" i="1"/>
  <c r="M25" i="1"/>
  <c r="C25" i="1"/>
  <c r="M17" i="2"/>
  <c r="P23" i="2" l="1"/>
  <c r="P24" i="2"/>
  <c r="P25" i="2"/>
  <c r="N23" i="2"/>
  <c r="N24" i="2"/>
  <c r="N25" i="2"/>
  <c r="N18" i="2"/>
  <c r="O18" i="2"/>
  <c r="P18" i="2"/>
  <c r="Q18" i="2"/>
  <c r="R18" i="2"/>
  <c r="S18" i="2"/>
  <c r="T18" i="2"/>
  <c r="U18" i="2"/>
  <c r="W18" i="2"/>
  <c r="N19" i="2"/>
  <c r="O19" i="2"/>
  <c r="P19" i="2"/>
  <c r="Q19" i="2"/>
  <c r="R19" i="2"/>
  <c r="S19" i="2"/>
  <c r="T19" i="2"/>
  <c r="U19" i="2"/>
  <c r="W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W17" i="2"/>
  <c r="C24" i="1" l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<sst xmlns="http://schemas.openxmlformats.org/spreadsheetml/2006/main" count="193" uniqueCount="75">
  <si>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</si>
  <si>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</si>
  <si>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</si>
  <si>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</si>
  <si>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</si>
  <si>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</si>
  <si>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</si>
  <si>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</si>
  <si>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</si>
  <si>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</si>
  <si>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</si>
  <si>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</si>
  <si>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</si>
  <si>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</si>
  <si>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</si>
  <si>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</si>
  <si>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</si>
  <si>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</si>
  <si>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</si>
  <si>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</si>
  <si>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</si>
  <si>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</si>
  <si>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</si>
  <si>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</si>
  <si>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</si>
  <si>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</si>
  <si>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</si>
  <si>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</si>
  <si>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</si>
  <si>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</si>
  <si>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</si>
  <si>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</si>
  <si>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</si>
  <si>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</si>
  <si>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</si>
  <si>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</si>
  <si>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</si>
  <si>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</si>
  <si>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</si>
  <si>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</si>
  <si>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</si>
  <si>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</si>
  <si>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</si>
  <si>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</si>
  <si>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</si>
  <si>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</si>
  <si>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</si>
  <si>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</si>
  <si>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</si>
  <si>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</si>
  <si>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</si>
  <si>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</si>
  <si>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</si>
  <si>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</si>
  <si>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</si>
  <si>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</si>
  <si>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</si>
  <si>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</si>
  <si>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</si>
  <si>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</si>
  <si>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</si>
  <si>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</si>
  <si>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</si>
  <si>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</si>
  <si>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</si>
  <si>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</si>
  <si>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</si>
  <si>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</si>
  <si>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</si>
  <si>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</si>
  <si>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</si>
  <si>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</si>
  <si>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</si>
  <si>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MA.01259  (พ.ย.59  -ม.ค.60) (ต่อ)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</si>
  <si>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MA.01259  (พ.ย.59 - ม.ค.60)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</si>
</sst>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3" fontId="7" fillId="0" borderId="2" xfId="4" applyNumberFormat="1" applyFont="1" applyBorder="1" applyAlignment="1">
      <alignment horizontal="right"/>
    </xf>
    <xf numFmtId="187" fontId="7" fillId="0" borderId="0" xfId="5" applyNumberFormat="1" applyFont="1" applyAlignment="1">
      <alignment horizontal="right"/>
    </xf>
    <xf numFmtId="187" fontId="8" fillId="0" borderId="0" xfId="5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0" borderId="0" xfId="4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6">
    <cellStyle name="Comma" xfId="1" builtinId="3"/>
    <cellStyle name="Comma 2" xfId="3"/>
    <cellStyle name="Comma 3" xfId="5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abSelected="1" zoomScaleNormal="100" workbookViewId="0">
      <selection activeCell="A2" sqref="A2"/>
    </sheetView>
  </sheetViews>
  <sheetFormatPr defaultRowHeight="23.25" customHeight="1" x14ac:dyDescent="0.55000000000000004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55000000000000004"/>
    <row r="2" spans="1:16" s="3" customFormat="1" ht="26.1" customHeight="1" x14ac:dyDescent="0.45">
      <c r="A2" s="2" t="s">
        <v>74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55000000000000004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55000000000000004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55000000000000004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55000000000000004">
      <c r="A7" s="8" t="s">
        <v>30</v>
      </c>
      <c r="B7" s="61">
        <v>37414936.219999999</v>
      </c>
      <c r="C7" s="61">
        <v>11967207.48</v>
      </c>
      <c r="D7" s="61">
        <v>64380.55</v>
      </c>
      <c r="E7" s="61">
        <v>6086529.1699999999</v>
      </c>
      <c r="F7" s="61">
        <v>119793.76</v>
      </c>
      <c r="G7" s="61">
        <v>107407.77</v>
      </c>
      <c r="H7" s="61">
        <v>2038796.65</v>
      </c>
      <c r="I7" s="61">
        <v>6344122.3300000001</v>
      </c>
      <c r="J7" s="61">
        <v>1199046.51</v>
      </c>
      <c r="K7" s="61">
        <v>2767421.4</v>
      </c>
      <c r="L7" s="61">
        <v>227601.03</v>
      </c>
      <c r="M7" s="61">
        <v>546305.47</v>
      </c>
      <c r="N7" s="10"/>
      <c r="O7" s="11"/>
      <c r="P7" s="10"/>
    </row>
    <row r="8" spans="1:16" s="15" customFormat="1" ht="23.25" customHeight="1" x14ac:dyDescent="0.55000000000000004">
      <c r="A8" s="13" t="s">
        <v>31</v>
      </c>
      <c r="B8" s="61">
        <v>20392087.129999999</v>
      </c>
      <c r="C8" s="61">
        <v>7055661.6200000001</v>
      </c>
      <c r="D8" s="61">
        <v>53667.98</v>
      </c>
      <c r="E8" s="61">
        <v>3098620.18</v>
      </c>
      <c r="F8" s="61">
        <v>92601.86</v>
      </c>
      <c r="G8" s="61">
        <v>74931.5</v>
      </c>
      <c r="H8" s="61">
        <v>1752490.56</v>
      </c>
      <c r="I8" s="61">
        <v>3155938.13</v>
      </c>
      <c r="J8" s="61">
        <v>1012283.62</v>
      </c>
      <c r="K8" s="61">
        <v>980223.72</v>
      </c>
      <c r="L8" s="61">
        <v>158827.57</v>
      </c>
      <c r="M8" s="61">
        <v>227882.14</v>
      </c>
      <c r="N8" s="10"/>
      <c r="O8" s="14"/>
      <c r="P8" s="10"/>
    </row>
    <row r="9" spans="1:16" s="17" customFormat="1" ht="23.25" customHeight="1" x14ac:dyDescent="0.55000000000000004">
      <c r="A9" s="13" t="s">
        <v>32</v>
      </c>
      <c r="B9" s="61">
        <v>17022849.09</v>
      </c>
      <c r="C9" s="61">
        <v>4911545.8600000003</v>
      </c>
      <c r="D9" s="61">
        <v>10712.57</v>
      </c>
      <c r="E9" s="61">
        <v>2987908.99</v>
      </c>
      <c r="F9" s="61">
        <v>27191.9</v>
      </c>
      <c r="G9" s="61">
        <v>32476.27</v>
      </c>
      <c r="H9" s="61">
        <v>286306.09000000003</v>
      </c>
      <c r="I9" s="61">
        <v>3188184.2</v>
      </c>
      <c r="J9" s="61">
        <v>186762.89</v>
      </c>
      <c r="K9" s="61">
        <v>1787197.68</v>
      </c>
      <c r="L9" s="61">
        <v>68773.460000000006</v>
      </c>
      <c r="M9" s="61">
        <v>318423.32</v>
      </c>
      <c r="N9" s="10"/>
      <c r="O9" s="16"/>
      <c r="P9" s="10"/>
    </row>
    <row r="10" spans="1:16" s="15" customFormat="1" ht="23.25" customHeight="1" x14ac:dyDescent="0.55000000000000004">
      <c r="A10" s="18" t="s">
        <v>33</v>
      </c>
      <c r="B10" s="61">
        <v>9409970.1999999993</v>
      </c>
      <c r="C10" s="61">
        <v>5038642.5599999996</v>
      </c>
      <c r="D10" s="61">
        <v>7080.59</v>
      </c>
      <c r="E10" s="61">
        <v>740745.32</v>
      </c>
      <c r="F10" s="61">
        <v>20074.86</v>
      </c>
      <c r="G10" s="61">
        <v>34269.31</v>
      </c>
      <c r="H10" s="61">
        <v>459913.22</v>
      </c>
      <c r="I10" s="61">
        <v>1234762.01</v>
      </c>
      <c r="J10" s="61">
        <v>115228.43</v>
      </c>
      <c r="K10" s="61">
        <v>448756.27</v>
      </c>
      <c r="L10" s="61">
        <v>11308.64</v>
      </c>
      <c r="M10" s="61">
        <v>60905.32</v>
      </c>
      <c r="N10" s="10"/>
      <c r="O10" s="14"/>
      <c r="P10" s="10"/>
    </row>
    <row r="11" spans="1:16" s="17" customFormat="1" ht="23.25" customHeight="1" x14ac:dyDescent="0.55000000000000004">
      <c r="A11" s="1" t="s">
        <v>31</v>
      </c>
      <c r="B11" s="62">
        <v>5208404.97</v>
      </c>
      <c r="C11" s="62">
        <v>2900896.13</v>
      </c>
      <c r="D11" s="62">
        <v>6703.71</v>
      </c>
      <c r="E11" s="62">
        <v>344964.74</v>
      </c>
      <c r="F11" s="62">
        <v>17882.91</v>
      </c>
      <c r="G11" s="62">
        <v>26434.97</v>
      </c>
      <c r="H11" s="62">
        <v>400327.77</v>
      </c>
      <c r="I11" s="62">
        <v>604696.43999999994</v>
      </c>
      <c r="J11" s="62">
        <v>104812.75</v>
      </c>
      <c r="K11" s="62">
        <v>147380.68</v>
      </c>
      <c r="L11" s="62">
        <v>7002.82</v>
      </c>
      <c r="M11" s="62">
        <v>29103.7</v>
      </c>
      <c r="N11" s="10"/>
      <c r="O11" s="16"/>
      <c r="P11" s="10"/>
    </row>
    <row r="12" spans="1:16" s="17" customFormat="1" ht="23.25" customHeight="1" x14ac:dyDescent="0.55000000000000004">
      <c r="A12" s="1" t="s">
        <v>32</v>
      </c>
      <c r="B12" s="62">
        <v>4201565.2300000004</v>
      </c>
      <c r="C12" s="62">
        <v>2137746.4300000002</v>
      </c>
      <c r="D12" s="62">
        <v>376.88</v>
      </c>
      <c r="E12" s="62">
        <v>395780.57</v>
      </c>
      <c r="F12" s="62">
        <v>2191.96</v>
      </c>
      <c r="G12" s="62">
        <v>7834.33</v>
      </c>
      <c r="H12" s="62">
        <v>59585.45</v>
      </c>
      <c r="I12" s="62">
        <v>630065.56999999995</v>
      </c>
      <c r="J12" s="62">
        <v>10415.68</v>
      </c>
      <c r="K12" s="62">
        <v>301375.59999999998</v>
      </c>
      <c r="L12" s="62">
        <v>4305.82</v>
      </c>
      <c r="M12" s="62">
        <v>31801.62</v>
      </c>
      <c r="N12" s="10"/>
      <c r="O12" s="16"/>
      <c r="P12" s="10"/>
    </row>
    <row r="13" spans="1:16" s="15" customFormat="1" ht="23.25" customHeight="1" x14ac:dyDescent="0.55000000000000004">
      <c r="A13" s="19" t="s">
        <v>34</v>
      </c>
      <c r="B13" s="59">
        <v>400288.76</v>
      </c>
      <c r="C13" s="59">
        <v>234250.4</v>
      </c>
      <c r="D13" s="59" t="s">
        <v>35</v>
      </c>
      <c r="E13" s="59">
        <v>37685.21</v>
      </c>
      <c r="F13" s="59">
        <v>1198.74</v>
      </c>
      <c r="G13" s="59" t="s">
        <v>35</v>
      </c>
      <c r="H13" s="59">
        <v>14377.86</v>
      </c>
      <c r="I13" s="59">
        <v>43805.41</v>
      </c>
      <c r="J13" s="59">
        <v>1354.16</v>
      </c>
      <c r="K13" s="59">
        <v>13497.71</v>
      </c>
      <c r="L13" s="59" t="s">
        <v>35</v>
      </c>
      <c r="M13" s="59">
        <v>2371.27</v>
      </c>
      <c r="N13" s="10"/>
      <c r="O13" s="14"/>
      <c r="P13" s="10"/>
    </row>
    <row r="14" spans="1:16" s="17" customFormat="1" ht="23.25" customHeight="1" x14ac:dyDescent="0.55000000000000004">
      <c r="A14" s="1" t="s">
        <v>31</v>
      </c>
      <c r="B14" s="60">
        <v>229942.56</v>
      </c>
      <c r="C14" s="60">
        <v>147250.74</v>
      </c>
      <c r="D14" s="60" t="s">
        <v>35</v>
      </c>
      <c r="E14" s="60">
        <v>17103.05</v>
      </c>
      <c r="F14" s="60">
        <v>1198.74</v>
      </c>
      <c r="G14" s="60" t="s">
        <v>35</v>
      </c>
      <c r="H14" s="60">
        <v>12584.83</v>
      </c>
      <c r="I14" s="60">
        <v>22887.7</v>
      </c>
      <c r="J14" s="60">
        <v>1155</v>
      </c>
      <c r="K14" s="60">
        <v>2788.29</v>
      </c>
      <c r="L14" s="60" t="s">
        <v>35</v>
      </c>
      <c r="M14" s="60">
        <v>1292.57</v>
      </c>
      <c r="N14" s="10"/>
      <c r="O14" s="16"/>
      <c r="P14" s="10"/>
    </row>
    <row r="15" spans="1:16" s="17" customFormat="1" ht="23.25" customHeight="1" x14ac:dyDescent="0.55000000000000004">
      <c r="A15" s="13" t="s">
        <v>32</v>
      </c>
      <c r="B15" s="60">
        <v>170346.2</v>
      </c>
      <c r="C15" s="60">
        <v>86999.66</v>
      </c>
      <c r="D15" s="60" t="s">
        <v>35</v>
      </c>
      <c r="E15" s="60">
        <v>20582.16</v>
      </c>
      <c r="F15" s="60" t="s">
        <v>35</v>
      </c>
      <c r="G15" s="60" t="s">
        <v>35</v>
      </c>
      <c r="H15" s="60">
        <v>1793.04</v>
      </c>
      <c r="I15" s="60">
        <v>20917.71</v>
      </c>
      <c r="J15" s="60">
        <v>199.17</v>
      </c>
      <c r="K15" s="60">
        <v>10709.42</v>
      </c>
      <c r="L15" s="60" t="s">
        <v>35</v>
      </c>
      <c r="M15" s="60">
        <v>1078.7</v>
      </c>
      <c r="N15" s="10"/>
      <c r="O15" s="16"/>
      <c r="P15" s="10"/>
    </row>
    <row r="16" spans="1:16" s="17" customFormat="1" ht="23.25" customHeight="1" x14ac:dyDescent="0.55000000000000004">
      <c r="A16" s="22"/>
      <c r="B16" s="66" t="s">
        <v>36</v>
      </c>
      <c r="C16" s="66"/>
      <c r="D16" s="66"/>
      <c r="E16" s="66"/>
      <c r="F16" s="66"/>
      <c r="G16" s="66"/>
      <c r="H16" s="66"/>
      <c r="I16" s="66"/>
      <c r="J16" s="66"/>
      <c r="K16" s="66"/>
      <c r="L16" s="22"/>
      <c r="M16" s="23"/>
    </row>
    <row r="17" spans="1:26" s="15" customFormat="1" ht="23.25" customHeight="1" x14ac:dyDescent="0.55000000000000004">
      <c r="A17" s="19" t="s">
        <v>30</v>
      </c>
      <c r="B17" s="24">
        <v>100</v>
      </c>
      <c r="C17" s="24">
        <f>C7/$B7*100</f>
        <v>31.985107256718987</v>
      </c>
      <c r="D17" s="24">
        <f t="shared" ref="D17:M17" si="0">D7/$B7*100</f>
        <v>0.17207178871411691</v>
      </c>
      <c r="E17" s="24">
        <f t="shared" si="0"/>
        <v>16.267645451033726</v>
      </c>
      <c r="F17" s="24">
        <f t="shared" si="0"/>
        <v>0.32017630417866311</v>
      </c>
      <c r="G17" s="24">
        <f t="shared" si="0"/>
        <v>0.28707190456891818</v>
      </c>
      <c r="H17" s="24">
        <f>H7/$B7*100</f>
        <v>5.4491517452064233</v>
      </c>
      <c r="I17" s="24">
        <f t="shared" si="0"/>
        <v>16.956122262768353</v>
      </c>
      <c r="J17" s="24">
        <f t="shared" si="0"/>
        <v>3.2047268581445678</v>
      </c>
      <c r="K17" s="24">
        <f t="shared" si="0"/>
        <v>7.3965685354307418</v>
      </c>
      <c r="L17" s="24">
        <f t="shared" si="0"/>
        <v>0.60831596414251488</v>
      </c>
      <c r="M17" s="24">
        <f t="shared" si="0"/>
        <v>1.4601266905487191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s="17" customFormat="1" ht="23.25" customHeight="1" x14ac:dyDescent="0.55000000000000004">
      <c r="A18" s="1" t="s">
        <v>31</v>
      </c>
      <c r="B18" s="26">
        <v>100</v>
      </c>
      <c r="C18" s="26">
        <f t="shared" ref="C18:M24" si="1">C8/$B8*100</f>
        <v>34.599997415762317</v>
      </c>
      <c r="D18" s="26">
        <f t="shared" si="1"/>
        <v>0.26318041727590441</v>
      </c>
      <c r="E18" s="26">
        <f t="shared" si="1"/>
        <v>15.195208613253902</v>
      </c>
      <c r="F18" s="26">
        <f t="shared" si="1"/>
        <v>0.4541068278575956</v>
      </c>
      <c r="G18" s="26">
        <f t="shared" si="1"/>
        <v>0.36745380461700689</v>
      </c>
      <c r="H18" s="26">
        <f t="shared" si="1"/>
        <v>8.5939734801437169</v>
      </c>
      <c r="I18" s="26">
        <f t="shared" si="1"/>
        <v>15.476287983082976</v>
      </c>
      <c r="J18" s="26">
        <f t="shared" si="1"/>
        <v>4.9641001117083787</v>
      </c>
      <c r="K18" s="26">
        <f t="shared" si="1"/>
        <v>4.8068827567823362</v>
      </c>
      <c r="L18" s="26">
        <f t="shared" si="1"/>
        <v>0.77886863167791898</v>
      </c>
      <c r="M18" s="26">
        <f t="shared" si="1"/>
        <v>1.1175027771666843</v>
      </c>
      <c r="N18" s="25"/>
      <c r="O18" s="25"/>
      <c r="P18" s="25"/>
      <c r="Q18" s="25"/>
      <c r="R18" s="27"/>
      <c r="S18" s="27"/>
      <c r="T18" s="27"/>
      <c r="U18" s="27"/>
      <c r="V18" s="27"/>
      <c r="W18" s="27"/>
      <c r="X18" s="27"/>
      <c r="Y18" s="27"/>
      <c r="Z18" s="27"/>
    </row>
    <row r="19" spans="1:26" s="17" customFormat="1" ht="23.25" customHeight="1" x14ac:dyDescent="0.55000000000000004">
      <c r="A19" s="1" t="s">
        <v>32</v>
      </c>
      <c r="B19" s="26">
        <v>100</v>
      </c>
      <c r="C19" s="26">
        <f t="shared" si="1"/>
        <v>28.852666401685173</v>
      </c>
      <c r="D19" s="26">
        <f t="shared" si="1"/>
        <v>6.2930534973097155E-2</v>
      </c>
      <c r="E19" s="26">
        <f t="shared" si="1"/>
        <v>17.552343759865877</v>
      </c>
      <c r="F19" s="26">
        <f t="shared" si="1"/>
        <v>0.15973765529046349</v>
      </c>
      <c r="G19" s="26">
        <f t="shared" si="1"/>
        <v>0.19078046118072001</v>
      </c>
      <c r="H19" s="26">
        <f t="shared" si="1"/>
        <v>1.6818928986933763</v>
      </c>
      <c r="I19" s="26">
        <f t="shared" si="1"/>
        <v>18.728851928041149</v>
      </c>
      <c r="J19" s="26">
        <f t="shared" si="1"/>
        <v>1.0971306213935308</v>
      </c>
      <c r="K19" s="26">
        <f t="shared" si="1"/>
        <v>10.498816446947659</v>
      </c>
      <c r="L19" s="26">
        <f t="shared" si="1"/>
        <v>0.40400675372491363</v>
      </c>
      <c r="M19" s="26">
        <f t="shared" si="1"/>
        <v>1.8705641947272884</v>
      </c>
      <c r="N19" s="25"/>
      <c r="O19" s="25"/>
      <c r="P19" s="25"/>
      <c r="Q19" s="25"/>
      <c r="R19" s="27"/>
      <c r="S19" s="27"/>
      <c r="T19" s="27"/>
      <c r="U19" s="27"/>
      <c r="V19" s="27"/>
      <c r="W19" s="27"/>
      <c r="X19" s="27"/>
      <c r="Y19" s="27"/>
      <c r="Z19" s="27"/>
    </row>
    <row r="20" spans="1:26" s="15" customFormat="1" ht="23.25" customHeight="1" x14ac:dyDescent="0.55000000000000004">
      <c r="A20" s="18" t="s">
        <v>37</v>
      </c>
      <c r="B20" s="24">
        <v>100</v>
      </c>
      <c r="C20" s="24">
        <f t="shared" si="1"/>
        <v>53.545786574329426</v>
      </c>
      <c r="D20" s="24">
        <f t="shared" si="1"/>
        <v>7.5245615549345737E-2</v>
      </c>
      <c r="E20" s="24">
        <f t="shared" si="1"/>
        <v>7.8719199344542021</v>
      </c>
      <c r="F20" s="24">
        <f t="shared" si="1"/>
        <v>0.21333606348721487</v>
      </c>
      <c r="G20" s="24">
        <f t="shared" si="1"/>
        <v>0.36418085574808728</v>
      </c>
      <c r="H20" s="24">
        <f t="shared" si="1"/>
        <v>4.8875098456741126</v>
      </c>
      <c r="I20" s="24">
        <f t="shared" si="1"/>
        <v>13.121848249848869</v>
      </c>
      <c r="J20" s="24">
        <f t="shared" si="1"/>
        <v>1.2245355463506145</v>
      </c>
      <c r="K20" s="24">
        <f t="shared" si="1"/>
        <v>4.7689446455420237</v>
      </c>
      <c r="L20" s="24">
        <f t="shared" si="1"/>
        <v>0.12017721373867901</v>
      </c>
      <c r="M20" s="24">
        <f t="shared" si="1"/>
        <v>0.64724243228740508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s="17" customFormat="1" ht="23.25" customHeight="1" x14ac:dyDescent="0.55000000000000004">
      <c r="A21" s="1" t="s">
        <v>31</v>
      </c>
      <c r="B21" s="26">
        <v>100</v>
      </c>
      <c r="C21" s="26">
        <f t="shared" si="1"/>
        <v>55.696439633802129</v>
      </c>
      <c r="D21" s="26">
        <f t="shared" si="1"/>
        <v>0.12870946169917352</v>
      </c>
      <c r="E21" s="26">
        <f t="shared" si="1"/>
        <v>6.6232319104787276</v>
      </c>
      <c r="F21" s="26">
        <f t="shared" si="1"/>
        <v>0.34334714952090217</v>
      </c>
      <c r="G21" s="26">
        <f t="shared" si="1"/>
        <v>0.50754444311191882</v>
      </c>
      <c r="H21" s="26">
        <f t="shared" si="1"/>
        <v>7.6861874663329042</v>
      </c>
      <c r="I21" s="26">
        <f t="shared" si="1"/>
        <v>11.610011961109084</v>
      </c>
      <c r="J21" s="26">
        <f t="shared" si="1"/>
        <v>2.0123771212821033</v>
      </c>
      <c r="K21" s="26">
        <f t="shared" si="1"/>
        <v>2.8296701360378278</v>
      </c>
      <c r="L21" s="26">
        <f t="shared" si="1"/>
        <v>0.13445229471087</v>
      </c>
      <c r="M21" s="26">
        <f t="shared" si="1"/>
        <v>0.55878335435963622</v>
      </c>
      <c r="N21" s="25"/>
      <c r="O21" s="25"/>
      <c r="P21" s="25"/>
      <c r="Q21" s="25"/>
      <c r="R21" s="27"/>
      <c r="S21" s="27"/>
      <c r="T21" s="27"/>
      <c r="U21" s="27"/>
      <c r="V21" s="27"/>
      <c r="W21" s="27"/>
      <c r="X21" s="27"/>
      <c r="Y21" s="27"/>
      <c r="Z21" s="27"/>
    </row>
    <row r="22" spans="1:26" s="17" customFormat="1" ht="23.25" customHeight="1" x14ac:dyDescent="0.55000000000000004">
      <c r="A22" s="1" t="s">
        <v>32</v>
      </c>
      <c r="B22" s="26">
        <v>100</v>
      </c>
      <c r="C22" s="26">
        <f t="shared" si="1"/>
        <v>50.8797629687163</v>
      </c>
      <c r="D22" s="26">
        <f t="shared" si="1"/>
        <v>8.9699904528198881E-3</v>
      </c>
      <c r="E22" s="26">
        <f t="shared" si="1"/>
        <v>9.4198363784536543</v>
      </c>
      <c r="F22" s="26">
        <f t="shared" si="1"/>
        <v>5.2170081386550313E-2</v>
      </c>
      <c r="G22" s="26">
        <f t="shared" si="1"/>
        <v>0.18646217709679588</v>
      </c>
      <c r="H22" s="26">
        <f t="shared" si="1"/>
        <v>1.418172674662961</v>
      </c>
      <c r="I22" s="26">
        <f t="shared" si="1"/>
        <v>14.995972584245701</v>
      </c>
      <c r="J22" s="26">
        <f t="shared" si="1"/>
        <v>0.24789999511681979</v>
      </c>
      <c r="K22" s="26">
        <f t="shared" si="1"/>
        <v>7.1729363582914072</v>
      </c>
      <c r="L22" s="26">
        <f t="shared" si="1"/>
        <v>0.10248133170123362</v>
      </c>
      <c r="M22" s="26">
        <f t="shared" si="1"/>
        <v>0.75689935200649017</v>
      </c>
      <c r="N22" s="25"/>
      <c r="O22" s="25"/>
      <c r="P22" s="25"/>
      <c r="Q22" s="25"/>
      <c r="R22" s="27"/>
      <c r="S22" s="27"/>
      <c r="T22" s="27"/>
      <c r="U22" s="27"/>
      <c r="V22" s="27"/>
      <c r="W22" s="27"/>
      <c r="X22" s="27"/>
      <c r="Y22" s="27"/>
      <c r="Z22" s="27"/>
    </row>
    <row r="23" spans="1:26" s="15" customFormat="1" ht="23.25" customHeight="1" x14ac:dyDescent="0.55000000000000004">
      <c r="A23" s="19" t="s">
        <v>38</v>
      </c>
      <c r="B23" s="28">
        <v>100</v>
      </c>
      <c r="C23" s="24">
        <f t="shared" si="1"/>
        <v>58.520354156334541</v>
      </c>
      <c r="D23" s="20" t="s">
        <v>35</v>
      </c>
      <c r="E23" s="24">
        <f t="shared" ref="E23:M23" si="2">E13/$B13*100</f>
        <v>9.4145061679973221</v>
      </c>
      <c r="F23" s="24">
        <f t="shared" si="2"/>
        <v>0.29946881346356063</v>
      </c>
      <c r="G23" s="24" t="e">
        <f t="shared" si="2"/>
        <v>#VALUE!</v>
      </c>
      <c r="H23" s="24">
        <f t="shared" si="2"/>
        <v>3.5918720275832881</v>
      </c>
      <c r="I23" s="24">
        <f t="shared" si="2"/>
        <v>10.943452421696778</v>
      </c>
      <c r="J23" s="24">
        <f t="shared" si="2"/>
        <v>0.33829578427333307</v>
      </c>
      <c r="K23" s="24">
        <f t="shared" si="2"/>
        <v>3.3719932580670013</v>
      </c>
      <c r="L23" s="24" t="e">
        <f t="shared" si="2"/>
        <v>#VALUE!</v>
      </c>
      <c r="M23" s="24">
        <f t="shared" si="2"/>
        <v>0.59238985376456732</v>
      </c>
      <c r="N23" s="25"/>
      <c r="O23" s="25"/>
      <c r="P23" s="44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17" customFormat="1" ht="23.25" customHeight="1" x14ac:dyDescent="0.55000000000000004">
      <c r="A24" s="1" t="s">
        <v>31</v>
      </c>
      <c r="B24" s="29">
        <v>100</v>
      </c>
      <c r="C24" s="26">
        <f t="shared" si="1"/>
        <v>64.038053677405344</v>
      </c>
      <c r="D24" s="21" t="s">
        <v>35</v>
      </c>
      <c r="E24" s="26">
        <f t="shared" ref="E24:M24" si="3">E14/$B14*100</f>
        <v>7.437966246874872</v>
      </c>
      <c r="F24" s="26">
        <f t="shared" si="3"/>
        <v>0.52132149872559475</v>
      </c>
      <c r="G24" s="26" t="e">
        <f t="shared" si="3"/>
        <v>#VALUE!</v>
      </c>
      <c r="H24" s="26">
        <f t="shared" si="3"/>
        <v>5.4730320476557281</v>
      </c>
      <c r="I24" s="26">
        <f t="shared" si="3"/>
        <v>9.9536597313694344</v>
      </c>
      <c r="J24" s="26">
        <f t="shared" si="3"/>
        <v>0.50229935684807547</v>
      </c>
      <c r="K24" s="26">
        <f t="shared" si="3"/>
        <v>1.2126028343774202</v>
      </c>
      <c r="L24" s="26" t="e">
        <f t="shared" si="3"/>
        <v>#VALUE!</v>
      </c>
      <c r="M24" s="26">
        <f t="shared" si="3"/>
        <v>0.56212734171525269</v>
      </c>
      <c r="N24" s="25"/>
      <c r="O24" s="25"/>
      <c r="P24" s="25"/>
      <c r="Q24" s="25"/>
      <c r="R24" s="27"/>
      <c r="S24" s="27"/>
      <c r="T24" s="27"/>
      <c r="U24" s="27"/>
      <c r="V24" s="27"/>
      <c r="W24" s="27"/>
      <c r="X24" s="27"/>
      <c r="Y24" s="27"/>
      <c r="Z24" s="27"/>
    </row>
    <row r="25" spans="1:26" s="17" customFormat="1" ht="23.25" customHeight="1" x14ac:dyDescent="0.55000000000000004">
      <c r="A25" s="30" t="s">
        <v>32</v>
      </c>
      <c r="B25" s="31">
        <v>100</v>
      </c>
      <c r="C25" s="32">
        <f>C15/$B15*100</f>
        <v>51.072263425893858</v>
      </c>
      <c r="D25" s="56" t="s">
        <v>35</v>
      </c>
      <c r="E25" s="32">
        <f t="shared" ref="E25:M25" si="4">E15/$B15*100</f>
        <v>12.08254718919471</v>
      </c>
      <c r="F25" s="56" t="s">
        <v>35</v>
      </c>
      <c r="G25" s="32" t="e">
        <f t="shared" si="4"/>
        <v>#VALUE!</v>
      </c>
      <c r="H25" s="32">
        <f t="shared" si="4"/>
        <v>1.0525858516362558</v>
      </c>
      <c r="I25" s="32">
        <f t="shared" si="4"/>
        <v>12.279528395702398</v>
      </c>
      <c r="J25" s="56" t="s">
        <v>35</v>
      </c>
      <c r="K25" s="32">
        <f t="shared" si="4"/>
        <v>6.2868558265461738</v>
      </c>
      <c r="L25" s="56" t="s">
        <v>35</v>
      </c>
      <c r="M25" s="32">
        <f t="shared" si="4"/>
        <v>0.63323983746041879</v>
      </c>
      <c r="N25" s="25"/>
      <c r="O25" s="25"/>
      <c r="P25" s="25"/>
      <c r="Q25" s="25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23.25" customHeight="1" x14ac:dyDescent="0.55000000000000004">
      <c r="A26" s="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3.25" customHeight="1" x14ac:dyDescent="0.55000000000000004">
      <c r="A27" s="1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5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opLeftCell="L1" zoomScaleNormal="100" workbookViewId="0">
      <selection activeCell="L1" sqref="L1"/>
    </sheetView>
  </sheetViews>
  <sheetFormatPr defaultRowHeight="23.25" x14ac:dyDescent="0.55000000000000004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55000000000000004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55000000000000004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55000000000000004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55000000000000004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7" t="s">
        <v>69</v>
      </c>
      <c r="N6" s="67"/>
      <c r="O6" s="67"/>
      <c r="P6" s="67"/>
      <c r="Q6" s="67"/>
      <c r="R6" s="67"/>
      <c r="S6" s="67"/>
      <c r="T6" s="67"/>
      <c r="U6" s="67"/>
    </row>
    <row r="7" spans="1:24" s="8" customFormat="1" ht="23.25" customHeight="1" x14ac:dyDescent="0.55000000000000004">
      <c r="A7" s="19" t="s">
        <v>30</v>
      </c>
      <c r="B7" s="36">
        <v>38508495</v>
      </c>
      <c r="C7" s="36">
        <v>15458902</v>
      </c>
      <c r="D7" s="36">
        <v>434376</v>
      </c>
      <c r="E7" s="36">
        <v>34922</v>
      </c>
      <c r="F7" s="36">
        <v>5163473</v>
      </c>
      <c r="G7" s="36">
        <v>115115</v>
      </c>
      <c r="H7" s="36">
        <v>2010264</v>
      </c>
      <c r="I7" s="36">
        <v>6110646</v>
      </c>
      <c r="J7" s="36">
        <v>2536730</v>
      </c>
      <c r="K7" s="36">
        <v>1067676</v>
      </c>
      <c r="L7" s="8" t="s">
        <v>30</v>
      </c>
      <c r="M7" s="61">
        <v>186422.74</v>
      </c>
      <c r="N7" s="61">
        <v>338592.62</v>
      </c>
      <c r="O7" s="61">
        <v>583079.67000000004</v>
      </c>
      <c r="P7" s="61">
        <v>1553077.07</v>
      </c>
      <c r="Q7" s="61">
        <v>1252389.1000000001</v>
      </c>
      <c r="R7" s="61">
        <v>690813.39</v>
      </c>
      <c r="S7" s="61">
        <v>208609.34</v>
      </c>
      <c r="T7" s="61">
        <v>836628.26</v>
      </c>
      <c r="U7" s="61">
        <v>218019.9</v>
      </c>
      <c r="V7" s="61">
        <v>2602.2800000000002</v>
      </c>
      <c r="W7" s="61">
        <v>76089.740000000005</v>
      </c>
      <c r="X7" s="37"/>
    </row>
    <row r="8" spans="1:24" ht="23.25" customHeight="1" x14ac:dyDescent="0.55000000000000004">
      <c r="A8" s="1" t="s">
        <v>31</v>
      </c>
      <c r="B8" s="38">
        <v>20811127</v>
      </c>
      <c r="C8" s="38">
        <v>8652594</v>
      </c>
      <c r="D8" s="38">
        <v>341765</v>
      </c>
      <c r="E8" s="38">
        <v>29757</v>
      </c>
      <c r="F8" s="38">
        <v>2536936</v>
      </c>
      <c r="G8" s="38">
        <v>94686</v>
      </c>
      <c r="H8" s="38">
        <v>1702211</v>
      </c>
      <c r="I8" s="38">
        <v>3121558</v>
      </c>
      <c r="J8" s="38">
        <v>893857</v>
      </c>
      <c r="K8" s="38">
        <v>890304</v>
      </c>
      <c r="L8" s="13" t="s">
        <v>31</v>
      </c>
      <c r="M8" s="61">
        <v>94487.4</v>
      </c>
      <c r="N8" s="61">
        <v>169445.57</v>
      </c>
      <c r="O8" s="61">
        <v>356358.38</v>
      </c>
      <c r="P8" s="61">
        <v>968018.69</v>
      </c>
      <c r="Q8" s="61">
        <v>434681.4</v>
      </c>
      <c r="R8" s="61">
        <v>159471.64000000001</v>
      </c>
      <c r="S8" s="61">
        <v>108290.23</v>
      </c>
      <c r="T8" s="61">
        <v>359256.03</v>
      </c>
      <c r="U8" s="61">
        <v>42811.6</v>
      </c>
      <c r="V8" s="61">
        <v>1544.66</v>
      </c>
      <c r="W8" s="61">
        <v>34592.65</v>
      </c>
      <c r="X8" s="37"/>
    </row>
    <row r="9" spans="1:24" ht="23.25" customHeight="1" x14ac:dyDescent="0.55000000000000004">
      <c r="A9" s="1" t="s">
        <v>32</v>
      </c>
      <c r="B9" s="38">
        <v>17697368</v>
      </c>
      <c r="C9" s="38">
        <v>6806308</v>
      </c>
      <c r="D9" s="38">
        <v>92612</v>
      </c>
      <c r="E9" s="38">
        <v>5165</v>
      </c>
      <c r="F9" s="38">
        <v>2626537</v>
      </c>
      <c r="G9" s="38">
        <v>20429</v>
      </c>
      <c r="H9" s="38">
        <v>308053</v>
      </c>
      <c r="I9" s="38">
        <v>2989088</v>
      </c>
      <c r="J9" s="38">
        <v>1642872</v>
      </c>
      <c r="K9" s="38">
        <v>177373</v>
      </c>
      <c r="L9" s="13" t="s">
        <v>32</v>
      </c>
      <c r="M9" s="61">
        <v>91935.34</v>
      </c>
      <c r="N9" s="61">
        <v>169147.05</v>
      </c>
      <c r="O9" s="61">
        <v>226721.29</v>
      </c>
      <c r="P9" s="61">
        <v>585058.38</v>
      </c>
      <c r="Q9" s="61">
        <v>817707.71</v>
      </c>
      <c r="R9" s="61">
        <v>531341.75</v>
      </c>
      <c r="S9" s="61">
        <v>100319.12</v>
      </c>
      <c r="T9" s="61">
        <v>477372.23</v>
      </c>
      <c r="U9" s="61">
        <v>175208.3</v>
      </c>
      <c r="V9" s="61">
        <v>1057.6199999999999</v>
      </c>
      <c r="W9" s="61">
        <v>41497.089999999997</v>
      </c>
      <c r="X9" s="37"/>
    </row>
    <row r="10" spans="1:24" s="8" customFormat="1" ht="23.25" customHeight="1" x14ac:dyDescent="0.55000000000000004">
      <c r="A10" s="18" t="s">
        <v>33</v>
      </c>
      <c r="B10" s="39">
        <v>12912695</v>
      </c>
      <c r="C10" s="39">
        <v>7476564</v>
      </c>
      <c r="D10" s="39">
        <v>60877</v>
      </c>
      <c r="E10" s="39">
        <v>4301</v>
      </c>
      <c r="F10" s="39">
        <v>950167</v>
      </c>
      <c r="G10" s="39">
        <v>27876</v>
      </c>
      <c r="H10" s="39">
        <v>575775</v>
      </c>
      <c r="I10" s="39">
        <v>1581967</v>
      </c>
      <c r="J10" s="39">
        <v>509688</v>
      </c>
      <c r="K10" s="39">
        <v>144597</v>
      </c>
      <c r="L10" s="18" t="s">
        <v>33</v>
      </c>
      <c r="M10" s="61">
        <v>12947.65</v>
      </c>
      <c r="N10" s="61">
        <v>20513.650000000001</v>
      </c>
      <c r="O10" s="61">
        <v>39543.550000000003</v>
      </c>
      <c r="P10" s="61">
        <v>434247.72</v>
      </c>
      <c r="Q10" s="61">
        <v>337615.41</v>
      </c>
      <c r="R10" s="61">
        <v>159265.59</v>
      </c>
      <c r="S10" s="61">
        <v>39221.699999999997</v>
      </c>
      <c r="T10" s="61">
        <v>173230.91</v>
      </c>
      <c r="U10" s="61">
        <v>21697.47</v>
      </c>
      <c r="V10" s="61" t="s">
        <v>35</v>
      </c>
      <c r="W10" s="61" t="s">
        <v>35</v>
      </c>
      <c r="X10" s="37"/>
    </row>
    <row r="11" spans="1:24" ht="23.25" customHeight="1" x14ac:dyDescent="0.55000000000000004">
      <c r="A11" s="1" t="s">
        <v>31</v>
      </c>
      <c r="B11" s="40">
        <v>7113004</v>
      </c>
      <c r="C11" s="40">
        <v>4135870</v>
      </c>
      <c r="D11" s="40">
        <v>50630</v>
      </c>
      <c r="E11" s="40">
        <v>3558</v>
      </c>
      <c r="F11" s="40">
        <v>452890</v>
      </c>
      <c r="G11" s="40">
        <v>23860</v>
      </c>
      <c r="H11" s="40">
        <v>513317</v>
      </c>
      <c r="I11" s="40">
        <v>843565</v>
      </c>
      <c r="J11" s="40">
        <v>174164</v>
      </c>
      <c r="K11" s="40">
        <v>129471</v>
      </c>
      <c r="L11" s="13" t="s">
        <v>31</v>
      </c>
      <c r="M11" s="62">
        <v>5626.58</v>
      </c>
      <c r="N11" s="62">
        <v>14510.08</v>
      </c>
      <c r="O11" s="62">
        <v>17358.259999999998</v>
      </c>
      <c r="P11" s="62">
        <v>298579.98</v>
      </c>
      <c r="Q11" s="62">
        <v>135053.25</v>
      </c>
      <c r="R11" s="62">
        <v>42060.83</v>
      </c>
      <c r="S11" s="62">
        <v>20482.580000000002</v>
      </c>
      <c r="T11" s="62">
        <v>79643.08</v>
      </c>
      <c r="U11" s="62">
        <v>4883.6899999999996</v>
      </c>
      <c r="V11" s="61" t="s">
        <v>35</v>
      </c>
      <c r="W11" s="61" t="s">
        <v>35</v>
      </c>
      <c r="X11" s="37"/>
    </row>
    <row r="12" spans="1:24" ht="23.25" customHeight="1" x14ac:dyDescent="0.55000000000000004">
      <c r="A12" s="1" t="s">
        <v>32</v>
      </c>
      <c r="B12" s="40">
        <v>5799691</v>
      </c>
      <c r="C12" s="40">
        <v>3340694</v>
      </c>
      <c r="D12" s="40">
        <v>10247</v>
      </c>
      <c r="E12" s="40">
        <v>743</v>
      </c>
      <c r="F12" s="40">
        <v>497277</v>
      </c>
      <c r="G12" s="40">
        <v>4016</v>
      </c>
      <c r="H12" s="40">
        <v>62458</v>
      </c>
      <c r="I12" s="40">
        <v>738402</v>
      </c>
      <c r="J12" s="40">
        <v>335524</v>
      </c>
      <c r="K12" s="40">
        <v>15126</v>
      </c>
      <c r="L12" s="13" t="s">
        <v>32</v>
      </c>
      <c r="M12" s="62">
        <v>7321.07</v>
      </c>
      <c r="N12" s="62">
        <v>6003.57</v>
      </c>
      <c r="O12" s="62">
        <v>22185.29</v>
      </c>
      <c r="P12" s="62">
        <v>135667.74</v>
      </c>
      <c r="Q12" s="62">
        <v>202562.16</v>
      </c>
      <c r="R12" s="62">
        <v>117204.76</v>
      </c>
      <c r="S12" s="62">
        <v>18739.11</v>
      </c>
      <c r="T12" s="62">
        <v>93587.839999999997</v>
      </c>
      <c r="U12" s="62">
        <v>16813.78</v>
      </c>
      <c r="V12" s="61" t="s">
        <v>35</v>
      </c>
      <c r="W12" s="61" t="s">
        <v>35</v>
      </c>
      <c r="X12" s="37"/>
    </row>
    <row r="13" spans="1:24" s="8" customFormat="1" ht="23.25" customHeight="1" x14ac:dyDescent="0.55000000000000004">
      <c r="A13" s="19" t="s">
        <v>34</v>
      </c>
      <c r="B13" s="39">
        <v>588208</v>
      </c>
      <c r="C13" s="39">
        <v>383842</v>
      </c>
      <c r="D13" s="39">
        <v>4536</v>
      </c>
      <c r="E13" s="39">
        <v>116</v>
      </c>
      <c r="F13" s="39">
        <v>20204</v>
      </c>
      <c r="G13" s="39">
        <v>857</v>
      </c>
      <c r="H13" s="39">
        <v>21083</v>
      </c>
      <c r="I13" s="39">
        <v>64286</v>
      </c>
      <c r="J13" s="39">
        <v>14560</v>
      </c>
      <c r="K13" s="39">
        <v>3879</v>
      </c>
      <c r="L13" s="8" t="s">
        <v>34</v>
      </c>
      <c r="M13" s="59">
        <v>390.68</v>
      </c>
      <c r="N13" s="59">
        <v>884.6</v>
      </c>
      <c r="O13" s="59">
        <v>126.27</v>
      </c>
      <c r="P13" s="59">
        <v>21085.81</v>
      </c>
      <c r="Q13" s="59">
        <v>14188.2</v>
      </c>
      <c r="R13" s="59">
        <v>10788.51</v>
      </c>
      <c r="S13" s="59">
        <v>551.49</v>
      </c>
      <c r="T13" s="59">
        <v>3349.37</v>
      </c>
      <c r="U13" s="59">
        <v>383.07</v>
      </c>
      <c r="V13" s="59" t="s">
        <v>35</v>
      </c>
      <c r="W13" s="59" t="s">
        <v>35</v>
      </c>
      <c r="X13" s="37"/>
    </row>
    <row r="14" spans="1:24" ht="23.25" customHeight="1" x14ac:dyDescent="0.55000000000000004">
      <c r="A14" s="1" t="s">
        <v>31</v>
      </c>
      <c r="B14" s="40">
        <v>326349</v>
      </c>
      <c r="C14" s="40">
        <v>212398</v>
      </c>
      <c r="D14" s="40">
        <v>2564</v>
      </c>
      <c r="E14" s="40">
        <v>116</v>
      </c>
      <c r="F14" s="40">
        <v>7678</v>
      </c>
      <c r="G14" s="40">
        <v>579</v>
      </c>
      <c r="H14" s="40">
        <v>20052</v>
      </c>
      <c r="I14" s="40">
        <v>35628</v>
      </c>
      <c r="J14" s="40">
        <v>5927</v>
      </c>
      <c r="K14" s="40">
        <v>3419</v>
      </c>
      <c r="L14" s="13" t="s">
        <v>31</v>
      </c>
      <c r="M14" s="60">
        <v>201.5</v>
      </c>
      <c r="N14" s="60">
        <v>648.23</v>
      </c>
      <c r="O14" s="60">
        <v>126.27</v>
      </c>
      <c r="P14" s="60">
        <v>13709.34</v>
      </c>
      <c r="Q14" s="60">
        <v>5234.76</v>
      </c>
      <c r="R14" s="60">
        <v>1967.7</v>
      </c>
      <c r="S14" s="60">
        <v>315.08</v>
      </c>
      <c r="T14" s="60">
        <v>1478.78</v>
      </c>
      <c r="U14" s="59" t="s">
        <v>35</v>
      </c>
      <c r="V14" s="63" t="s">
        <v>35</v>
      </c>
      <c r="W14" s="63" t="s">
        <v>35</v>
      </c>
      <c r="X14" s="37"/>
    </row>
    <row r="15" spans="1:24" ht="23.25" customHeight="1" x14ac:dyDescent="0.55000000000000004">
      <c r="A15" s="13" t="s">
        <v>32</v>
      </c>
      <c r="B15" s="40">
        <v>261859</v>
      </c>
      <c r="C15" s="40">
        <v>171445</v>
      </c>
      <c r="D15" s="40">
        <v>1972</v>
      </c>
      <c r="E15" s="40">
        <v>0</v>
      </c>
      <c r="F15" s="40">
        <v>12526</v>
      </c>
      <c r="G15" s="40">
        <v>277</v>
      </c>
      <c r="H15" s="40">
        <v>1031</v>
      </c>
      <c r="I15" s="40">
        <v>28658</v>
      </c>
      <c r="J15" s="40">
        <v>8633</v>
      </c>
      <c r="K15" s="40">
        <v>460</v>
      </c>
      <c r="L15" s="13" t="s">
        <v>32</v>
      </c>
      <c r="M15" s="60">
        <v>189.18</v>
      </c>
      <c r="N15" s="60">
        <v>236.37</v>
      </c>
      <c r="O15" s="59" t="s">
        <v>35</v>
      </c>
      <c r="P15" s="60">
        <v>7376.47</v>
      </c>
      <c r="Q15" s="60">
        <v>8953.44</v>
      </c>
      <c r="R15" s="60">
        <v>8820.81</v>
      </c>
      <c r="S15" s="60">
        <v>236.41</v>
      </c>
      <c r="T15" s="60">
        <v>1870.59</v>
      </c>
      <c r="U15" s="60">
        <v>383.07</v>
      </c>
      <c r="V15" s="64" t="s">
        <v>35</v>
      </c>
      <c r="W15" s="64" t="s">
        <v>35</v>
      </c>
      <c r="X15" s="37"/>
    </row>
    <row r="16" spans="1:24" ht="23.25" customHeight="1" x14ac:dyDescent="0.55000000000000004">
      <c r="A16" s="22"/>
      <c r="B16" s="23" t="s">
        <v>36</v>
      </c>
      <c r="C16" s="23"/>
      <c r="D16" s="23"/>
      <c r="E16" s="41"/>
      <c r="F16" s="42"/>
      <c r="G16" s="41"/>
      <c r="H16" s="23"/>
      <c r="I16" s="23"/>
      <c r="J16" s="23"/>
      <c r="K16" s="23"/>
      <c r="L16" s="22"/>
      <c r="M16" s="68" t="s">
        <v>36</v>
      </c>
      <c r="N16" s="68"/>
      <c r="O16" s="68"/>
      <c r="P16" s="68"/>
      <c r="Q16" s="68"/>
      <c r="R16" s="68"/>
      <c r="S16" s="68"/>
      <c r="T16" s="68"/>
      <c r="U16" s="68"/>
    </row>
    <row r="17" spans="1:36" s="8" customFormat="1" ht="23.25" customHeight="1" x14ac:dyDescent="0.55000000000000004">
      <c r="A17" s="19" t="s">
        <v>30</v>
      </c>
      <c r="B17" s="43">
        <v>100</v>
      </c>
      <c r="C17" s="43">
        <v>40.144134430597717</v>
      </c>
      <c r="D17" s="43">
        <v>1.128000458080743</v>
      </c>
      <c r="E17" s="43">
        <v>9.068648359277609E-2</v>
      </c>
      <c r="F17" s="43">
        <v>13.408659569791029</v>
      </c>
      <c r="G17" s="43">
        <v>0.29893404039809918</v>
      </c>
      <c r="H17" s="43">
        <v>5.2203130763744463</v>
      </c>
      <c r="I17" s="43">
        <v>15.868306460691336</v>
      </c>
      <c r="J17" s="43">
        <v>6.5874555731144522</v>
      </c>
      <c r="K17" s="43">
        <v>2.7725726492297347</v>
      </c>
      <c r="L17" s="8" t="s">
        <v>30</v>
      </c>
      <c r="M17" s="28">
        <f>M7/'ตาราง 4 หน้า 1'!$B7*100</f>
        <v>0.4982575378555596</v>
      </c>
      <c r="N17" s="28">
        <f>N7/'ตาราง 4 หน้า 1'!$B7*100</f>
        <v>0.9049664497864538</v>
      </c>
      <c r="O17" s="28">
        <f>O7/'ตาราง 4 หน้า 1'!$B7*100</f>
        <v>1.558414176016468</v>
      </c>
      <c r="P17" s="28">
        <f>P7/'ตาราง 4 หน้า 1'!$B7*100</f>
        <v>4.1509547440302974</v>
      </c>
      <c r="Q17" s="28">
        <f>Q7/'ตาราง 4 หน้า 1'!$B7*100</f>
        <v>3.3472971666607858</v>
      </c>
      <c r="R17" s="28">
        <f>R7/'ตาราง 4 หน้า 1'!$B7*100</f>
        <v>1.8463572567330173</v>
      </c>
      <c r="S17" s="28">
        <f>S7/'ตาราง 4 หน้า 1'!$B7*100</f>
        <v>0.55755631594124899</v>
      </c>
      <c r="T17" s="28">
        <f>T7/'ตาราง 4 หน้า 1'!$B7*100</f>
        <v>2.2360809466054463</v>
      </c>
      <c r="U17" s="28">
        <f>U7/'ตาราง 4 หน้า 1'!$B7*100</f>
        <v>0.58270819631508108</v>
      </c>
      <c r="V17" s="57" t="s">
        <v>70</v>
      </c>
      <c r="W17" s="28">
        <f>W7/'ตาราง 4 หน้า 1'!$B7*100</f>
        <v>0.20336728506656268</v>
      </c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</row>
    <row r="18" spans="1:36" ht="23.25" customHeight="1" x14ac:dyDescent="0.55000000000000004">
      <c r="A18" s="1" t="s">
        <v>31</v>
      </c>
      <c r="B18" s="45">
        <v>100</v>
      </c>
      <c r="C18" s="45">
        <v>41.576768043364495</v>
      </c>
      <c r="D18" s="45">
        <v>1.6422224514799224</v>
      </c>
      <c r="E18" s="45">
        <v>0.14298600935932013</v>
      </c>
      <c r="F18" s="45">
        <v>12.190286475114972</v>
      </c>
      <c r="G18" s="45">
        <v>0.45497776261708456</v>
      </c>
      <c r="H18" s="45">
        <v>8.1793311818240308</v>
      </c>
      <c r="I18" s="45">
        <v>14.999466391224272</v>
      </c>
      <c r="J18" s="45">
        <v>4.2950917554825354</v>
      </c>
      <c r="K18" s="45">
        <v>4.2780191577323032</v>
      </c>
      <c r="L18" s="13" t="s">
        <v>31</v>
      </c>
      <c r="M18" s="29">
        <f>M8/'ตาราง 4 หน้า 1'!$B8*100</f>
        <v>0.46335325755348516</v>
      </c>
      <c r="N18" s="29">
        <f>N8/'ตาราง 4 หน้า 1'!$B8*100</f>
        <v>0.83093784819464922</v>
      </c>
      <c r="O18" s="29">
        <f>O8/'ตาราง 4 หน้า 1'!$B8*100</f>
        <v>1.7475326469929615</v>
      </c>
      <c r="P18" s="29">
        <f>P8/'ตาราง 4 หน้า 1'!$B8*100</f>
        <v>4.7470309626908698</v>
      </c>
      <c r="Q18" s="29">
        <f>Q8/'ตาราง 4 หน้า 1'!$B8*100</f>
        <v>2.1316180007906826</v>
      </c>
      <c r="R18" s="29">
        <f>R8/'ตาราง 4 หน้า 1'!$B8*100</f>
        <v>0.78202706267075472</v>
      </c>
      <c r="S18" s="29">
        <f>S8/'ตาราง 4 หน้า 1'!$B8*100</f>
        <v>0.53104044382336846</v>
      </c>
      <c r="T18" s="29">
        <f>T8/'ตาราง 4 หน้า 1'!$B8*100</f>
        <v>1.7617423253918789</v>
      </c>
      <c r="U18" s="29">
        <f>U8/'ตาราง 4 หน้า 1'!$B8*100</f>
        <v>0.20994221791558221</v>
      </c>
      <c r="V18" s="57" t="s">
        <v>70</v>
      </c>
      <c r="W18" s="29">
        <f>W8/'ตาราง 4 หน้า 1'!$B8*100</f>
        <v>0.16963761374434655</v>
      </c>
      <c r="X18" s="44"/>
      <c r="Y18" s="4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23.25" customHeight="1" x14ac:dyDescent="0.55000000000000004">
      <c r="A19" s="1" t="s">
        <v>32</v>
      </c>
      <c r="B19" s="45">
        <v>100</v>
      </c>
      <c r="C19" s="45">
        <v>38.45943645405351</v>
      </c>
      <c r="D19" s="45">
        <v>0.5233094548296674</v>
      </c>
      <c r="E19" s="45">
        <v>2.9185130805891586E-2</v>
      </c>
      <c r="F19" s="45">
        <v>14.841399014813955</v>
      </c>
      <c r="G19" s="45">
        <v>0.11543524438210247</v>
      </c>
      <c r="H19" s="45">
        <v>1.7406712681795395</v>
      </c>
      <c r="I19" s="45">
        <v>16.890014379539377</v>
      </c>
      <c r="J19" s="45">
        <v>9.2831431204911379</v>
      </c>
      <c r="K19" s="45">
        <v>1.0022563807228284</v>
      </c>
      <c r="L19" s="13" t="s">
        <v>32</v>
      </c>
      <c r="M19" s="29">
        <f>M9/'ตาราง 4 หน้า 1'!$B9*100</f>
        <v>0.54007022863174547</v>
      </c>
      <c r="N19" s="29">
        <f>N9/'ตาราง 4 หน้า 1'!$B9*100</f>
        <v>0.99364712161705471</v>
      </c>
      <c r="O19" s="29">
        <f>O9/'ตาราง 4 หน้า 1'!$B9*100</f>
        <v>1.3318645357267864</v>
      </c>
      <c r="P19" s="29">
        <f>P9/'ตาราง 4 หน้า 1'!$B9*100</f>
        <v>3.4369004677583028</v>
      </c>
      <c r="Q19" s="29">
        <f>Q9/'ตาราง 4 หน้า 1'!$B9*100</f>
        <v>4.8035890213017209</v>
      </c>
      <c r="R19" s="29">
        <f>R9/'ตาราง 4 หน้า 1'!$B9*100</f>
        <v>3.1213444188501587</v>
      </c>
      <c r="S19" s="29">
        <f>S9/'ตาราง 4 หน้า 1'!$B9*100</f>
        <v>0.58932038620334148</v>
      </c>
      <c r="T19" s="29">
        <f>T9/'ตาราง 4 หน้า 1'!$B9*100</f>
        <v>2.8043027784369552</v>
      </c>
      <c r="U19" s="29">
        <f>U9/'ตาราง 4 หน้า 1'!$B9*100</f>
        <v>1.0292536758898094</v>
      </c>
      <c r="V19" s="57" t="s">
        <v>70</v>
      </c>
      <c r="W19" s="29">
        <f>W9/'ตาราง 4 หน้า 1'!$B9*100</f>
        <v>0.24377288302683295</v>
      </c>
      <c r="X19" s="44"/>
      <c r="Y19" s="4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s="8" customFormat="1" ht="23.25" customHeight="1" x14ac:dyDescent="0.55000000000000004">
      <c r="A20" s="18" t="s">
        <v>37</v>
      </c>
      <c r="B20" s="46">
        <v>100</v>
      </c>
      <c r="C20" s="46">
        <v>57.90087971565967</v>
      </c>
      <c r="D20" s="46">
        <v>0.47145076995933077</v>
      </c>
      <c r="E20" s="46">
        <v>3.3308306283080333E-2</v>
      </c>
      <c r="F20" s="46">
        <v>7.3583942004360834</v>
      </c>
      <c r="G20" s="46">
        <v>0.21588057334274527</v>
      </c>
      <c r="H20" s="46">
        <v>4.4589839688771402</v>
      </c>
      <c r="I20" s="46">
        <v>12.251253514467738</v>
      </c>
      <c r="J20" s="46">
        <v>3.9471853087213784</v>
      </c>
      <c r="K20" s="46">
        <v>1.1198049671273116</v>
      </c>
      <c r="L20" s="18" t="s">
        <v>71</v>
      </c>
      <c r="M20" s="28">
        <f>M10/'ตาราง 4 หน้า 1'!$B10*100</f>
        <v>0.1375950159757148</v>
      </c>
      <c r="N20" s="28">
        <f>N10/'ตาราง 4 หน้า 1'!$B10*100</f>
        <v>0.21799909632019879</v>
      </c>
      <c r="O20" s="28">
        <f>O10/'ตาราง 4 หน้า 1'!$B10*100</f>
        <v>0.42023034249353952</v>
      </c>
      <c r="P20" s="28">
        <f>P10/'ตาราง 4 หน้า 1'!$B10*100</f>
        <v>4.6147619043469446</v>
      </c>
      <c r="Q20" s="28">
        <f>Q10/'ตาราง 4 หน้า 1'!$B10*100</f>
        <v>3.5878478127380258</v>
      </c>
      <c r="R20" s="28">
        <f>R10/'ตาราง 4 หน้า 1'!$B10*100</f>
        <v>1.6925196001152054</v>
      </c>
      <c r="S20" s="28">
        <f>S10/'ตาราง 4 หน้า 1'!$B10*100</f>
        <v>0.41681003410616541</v>
      </c>
      <c r="T20" s="28">
        <f>T10/'ตาราง 4 หน้า 1'!$B10*100</f>
        <v>1.840929421859381</v>
      </c>
      <c r="U20" s="28">
        <f>U10/'ตาราง 4 หน้า 1'!$B10*100</f>
        <v>0.23057958249432078</v>
      </c>
      <c r="V20" s="9" t="s">
        <v>35</v>
      </c>
      <c r="W20" s="9" t="s">
        <v>35</v>
      </c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</row>
    <row r="21" spans="1:36" ht="23.25" customHeight="1" x14ac:dyDescent="0.55000000000000004">
      <c r="A21" s="1" t="s">
        <v>31</v>
      </c>
      <c r="B21" s="47">
        <v>100</v>
      </c>
      <c r="C21" s="47">
        <v>58.145194351078679</v>
      </c>
      <c r="D21" s="47">
        <v>0.71179490409396651</v>
      </c>
      <c r="E21" s="47">
        <v>5.0021060019086169E-2</v>
      </c>
      <c r="F21" s="47">
        <v>6.3670707903439956</v>
      </c>
      <c r="G21" s="47">
        <v>0.33544195954339406</v>
      </c>
      <c r="H21" s="47">
        <v>7.2165993439621294</v>
      </c>
      <c r="I21" s="47">
        <v>11.859475968240703</v>
      </c>
      <c r="J21" s="47">
        <v>2.4485294820584946</v>
      </c>
      <c r="K21" s="47">
        <v>1.8202014226338128</v>
      </c>
      <c r="L21" s="1" t="s">
        <v>31</v>
      </c>
      <c r="M21" s="29">
        <f>M11/'ตาราง 4 หน้า 1'!$B11*100</f>
        <v>0.1080288501452682</v>
      </c>
      <c r="N21" s="29">
        <f>N11/'ตาราง 4 หน้า 1'!$B11*100</f>
        <v>0.27858970421034679</v>
      </c>
      <c r="O21" s="29">
        <f>O11/'ตาราง 4 หน้า 1'!$B11*100</f>
        <v>0.33327400806930724</v>
      </c>
      <c r="P21" s="29">
        <f>P11/'ตาราง 4 หน้า 1'!$B11*100</f>
        <v>5.7326567676629798</v>
      </c>
      <c r="Q21" s="29">
        <f>Q11/'ตาราง 4 หน้า 1'!$B11*100</f>
        <v>2.5929867354381244</v>
      </c>
      <c r="R21" s="29">
        <f>R11/'ตาราง 4 หน้า 1'!$B11*100</f>
        <v>0.80755682866956502</v>
      </c>
      <c r="S21" s="29">
        <f>S11/'ตาราง 4 หน้า 1'!$B11*100</f>
        <v>0.3932601270058308</v>
      </c>
      <c r="T21" s="29">
        <f>T11/'ตาราง 4 หน้า 1'!$B11*100</f>
        <v>1.529126104032575</v>
      </c>
      <c r="U21" s="29">
        <f>U11/'ตาราง 4 หน้า 1'!$B11*100</f>
        <v>9.3765558326007054E-2</v>
      </c>
      <c r="V21" s="9" t="s">
        <v>35</v>
      </c>
      <c r="W21" s="9" t="s">
        <v>35</v>
      </c>
      <c r="X21" s="44"/>
      <c r="Y21" s="4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36" ht="23.25" customHeight="1" x14ac:dyDescent="0.55000000000000004">
      <c r="A22" s="1" t="s">
        <v>32</v>
      </c>
      <c r="B22" s="47">
        <v>100</v>
      </c>
      <c r="C22" s="47">
        <v>57.60124116957266</v>
      </c>
      <c r="D22" s="47">
        <v>0.1766818266697312</v>
      </c>
      <c r="E22" s="47">
        <v>1.281102734611206E-2</v>
      </c>
      <c r="F22" s="47">
        <v>8.5741981771097802</v>
      </c>
      <c r="G22" s="47">
        <v>6.9245068401057916E-2</v>
      </c>
      <c r="H22" s="47">
        <v>1.07691944277721</v>
      </c>
      <c r="I22" s="47">
        <v>12.731747260328181</v>
      </c>
      <c r="J22" s="47">
        <v>5.7852047634951589</v>
      </c>
      <c r="K22" s="47">
        <v>0.26080699816593678</v>
      </c>
      <c r="L22" s="1" t="s">
        <v>32</v>
      </c>
      <c r="M22" s="29">
        <f>M12/'ตาราง 4 หน้า 1'!$B12*100</f>
        <v>0.17424625346111783</v>
      </c>
      <c r="N22" s="29">
        <f>N12/'ตาราง 4 หน้า 1'!$B12*100</f>
        <v>0.14288889190945631</v>
      </c>
      <c r="O22" s="29">
        <f>O12/'ตาราง 4 หน้า 1'!$B12*100</f>
        <v>0.52802440960794028</v>
      </c>
      <c r="P22" s="29">
        <f>P12/'ตาราง 4 หน้า 1'!$B12*100</f>
        <v>3.2289809290905613</v>
      </c>
      <c r="Q22" s="29">
        <f>Q12/'ตาราง 4 หน้า 1'!$B12*100</f>
        <v>4.821111869302098</v>
      </c>
      <c r="R22" s="29">
        <f>R12/'ตาราง 4 หน้า 1'!$B12*100</f>
        <v>2.7895499316096535</v>
      </c>
      <c r="S22" s="29">
        <f>S12/'ตาราง 4 หน้า 1'!$B12*100</f>
        <v>0.44600307205036538</v>
      </c>
      <c r="T22" s="29">
        <f>T12/'ตาราง 4 หน้า 1'!$B12*100</f>
        <v>2.2274517918171171</v>
      </c>
      <c r="U22" s="29">
        <f>U12/'ตาราง 4 หน้า 1'!$B12*100</f>
        <v>0.40017895902094552</v>
      </c>
      <c r="V22" s="9" t="s">
        <v>35</v>
      </c>
      <c r="W22" s="9" t="s">
        <v>35</v>
      </c>
      <c r="X22" s="44"/>
      <c r="Y22" s="4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36" s="8" customFormat="1" ht="23.25" customHeight="1" x14ac:dyDescent="0.55000000000000004">
      <c r="A23" s="19" t="s">
        <v>38</v>
      </c>
      <c r="B23" s="46">
        <v>100</v>
      </c>
      <c r="C23" s="46">
        <v>65.256167886189914</v>
      </c>
      <c r="D23" s="46">
        <v>0.77115578162826748</v>
      </c>
      <c r="E23" s="46">
        <v>1.9720915050458341E-2</v>
      </c>
      <c r="F23" s="46">
        <v>3.4348393765470719</v>
      </c>
      <c r="G23" s="46">
        <v>0.14569676032967929</v>
      </c>
      <c r="H23" s="46">
        <v>3.5842763104208037</v>
      </c>
      <c r="I23" s="46">
        <v>10.929127111497973</v>
      </c>
      <c r="J23" s="46">
        <v>2.475314854609254</v>
      </c>
      <c r="K23" s="46">
        <v>0.65946059897179232</v>
      </c>
      <c r="L23" s="19" t="s">
        <v>72</v>
      </c>
      <c r="M23" s="28">
        <f>M13/'ตาราง 4 หน้า 1'!$B13*100</f>
        <v>9.759954288998772E-2</v>
      </c>
      <c r="N23" s="28">
        <f>N13/'ตาราง 4 หน้า 1'!$B13*100</f>
        <v>0.22099046698188579</v>
      </c>
      <c r="O23" s="57" t="s">
        <v>70</v>
      </c>
      <c r="P23" s="28">
        <f>P13/'ตาราง 4 หน้า 1'!$B13*100</f>
        <v>5.267649783621204</v>
      </c>
      <c r="Q23" s="28">
        <f>Q13/'ตาราง 4 หน้า 1'!$B13*100</f>
        <v>3.5444912317797783</v>
      </c>
      <c r="R23" s="28">
        <f>R13/'ตาราง 4 หน้า 1'!$B13*100</f>
        <v>2.6951818482237671</v>
      </c>
      <c r="S23" s="28">
        <f>S13/'ตาราง 4 หน้า 1'!$B13*100</f>
        <v>0.13777304164123919</v>
      </c>
      <c r="T23" s="28">
        <f>T13/'ตาราง 4 หน้า 1'!$B13*100</f>
        <v>0.83673845850680395</v>
      </c>
      <c r="U23" s="28">
        <f>U13/'ตาราง 4 หน้า 1'!$B13*100</f>
        <v>9.5698415313984833E-2</v>
      </c>
      <c r="V23" s="9" t="s">
        <v>35</v>
      </c>
      <c r="W23" s="9" t="s">
        <v>35</v>
      </c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</row>
    <row r="24" spans="1:36" ht="23.25" customHeight="1" x14ac:dyDescent="0.55000000000000004">
      <c r="A24" s="1" t="s">
        <v>31</v>
      </c>
      <c r="B24" s="47">
        <v>100</v>
      </c>
      <c r="C24" s="47">
        <v>65.083085898838362</v>
      </c>
      <c r="D24" s="47">
        <v>0.7856619753699261</v>
      </c>
      <c r="E24" s="47">
        <v>3.5544769556517718E-2</v>
      </c>
      <c r="F24" s="47">
        <v>2.3526960401288193</v>
      </c>
      <c r="G24" s="47">
        <v>0.17741742735537722</v>
      </c>
      <c r="H24" s="47">
        <v>6.144342406442183</v>
      </c>
      <c r="I24" s="47">
        <v>10.91714698068632</v>
      </c>
      <c r="J24" s="47">
        <v>1.8161538720817285</v>
      </c>
      <c r="K24" s="47">
        <v>1.0476514406356385</v>
      </c>
      <c r="L24" s="1" t="s">
        <v>31</v>
      </c>
      <c r="M24" s="65" t="s">
        <v>35</v>
      </c>
      <c r="N24" s="29">
        <f>N14/'ตาราง 4 หน้า 1'!$B14*100</f>
        <v>0.28190953427673415</v>
      </c>
      <c r="O24" s="21" t="s">
        <v>35</v>
      </c>
      <c r="P24" s="29">
        <f>P14/'ตาราง 4 หน้า 1'!$B14*100</f>
        <v>5.96207157126545</v>
      </c>
      <c r="Q24" s="29">
        <f>Q14/'ตาราง 4 หน้า 1'!$B14*100</f>
        <v>2.2765511526008932</v>
      </c>
      <c r="R24" s="29">
        <f>R14/'ตาราง 4 หน้า 1'!$B14*100</f>
        <v>0.85573544975753957</v>
      </c>
      <c r="S24" s="29">
        <f>S14/'ตาราง 4 หน้า 1'!$B14*100</f>
        <v>0.13702552498328277</v>
      </c>
      <c r="T24" s="29">
        <f>T14/'ตาราง 4 หน้า 1'!$B14*100</f>
        <v>0.64310843542839569</v>
      </c>
      <c r="U24" s="9" t="s">
        <v>35</v>
      </c>
      <c r="V24" s="9" t="s">
        <v>35</v>
      </c>
      <c r="W24" s="9" t="s">
        <v>35</v>
      </c>
      <c r="X24" s="44"/>
      <c r="Y24" s="4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1:36" ht="23.25" customHeight="1" x14ac:dyDescent="0.55000000000000004">
      <c r="A25" s="30" t="s">
        <v>32</v>
      </c>
      <c r="B25" s="48">
        <v>100</v>
      </c>
      <c r="C25" s="48">
        <v>65.472257970892727</v>
      </c>
      <c r="D25" s="48">
        <v>0.75307703764239542</v>
      </c>
      <c r="E25" s="48">
        <v>0</v>
      </c>
      <c r="F25" s="48">
        <v>4.7834903516778109</v>
      </c>
      <c r="G25" s="47">
        <v>0.1057821193848598</v>
      </c>
      <c r="H25" s="48">
        <v>0.39372333965989337</v>
      </c>
      <c r="I25" s="48">
        <v>10.944057679896432</v>
      </c>
      <c r="J25" s="48">
        <v>3.2968124066768758</v>
      </c>
      <c r="K25" s="48">
        <v>0.17566705746222203</v>
      </c>
      <c r="L25" s="30" t="s">
        <v>32</v>
      </c>
      <c r="M25" s="31">
        <f>M15/'ตาราง 4 หน้า 1'!$B15*100</f>
        <v>0.11105619027603786</v>
      </c>
      <c r="N25" s="31">
        <f>N15/'ตาราง 4 หน้า 1'!$B15*100</f>
        <v>0.13875859866554111</v>
      </c>
      <c r="O25" s="55" t="s">
        <v>35</v>
      </c>
      <c r="P25" s="31">
        <f>P15/'ตาราง 4 หน้า 1'!$B15*100</f>
        <v>4.3302815090680031</v>
      </c>
      <c r="Q25" s="31">
        <f>Q15/'ตาราง 4 หน้า 1'!$B15*100</f>
        <v>5.2560256700765855</v>
      </c>
      <c r="R25" s="31">
        <f>R15/'ตาราง 4 หน้า 1'!$B15*100</f>
        <v>5.1781665807631745</v>
      </c>
      <c r="S25" s="58" t="s">
        <v>35</v>
      </c>
      <c r="T25" s="31">
        <f>T15/'ตาราง 4 หน้า 1'!$B15*100</f>
        <v>1.0981107885001249</v>
      </c>
      <c r="U25" s="31">
        <f>U15/'ตาราง 4 หน้า 1'!$B15*100</f>
        <v>0.22487733803278265</v>
      </c>
      <c r="V25" s="55" t="s">
        <v>35</v>
      </c>
      <c r="W25" s="55" t="s">
        <v>35</v>
      </c>
      <c r="X25" s="44"/>
      <c r="Y25" s="4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ht="50.25" customHeight="1" x14ac:dyDescent="0.55000000000000004">
      <c r="B26" s="49"/>
      <c r="C26" s="50"/>
      <c r="D26" s="50"/>
      <c r="E26" s="49"/>
      <c r="F26" s="51"/>
      <c r="G26" s="52"/>
      <c r="H26" s="34"/>
      <c r="I26" s="34"/>
      <c r="J26" s="34"/>
      <c r="K26" s="34"/>
      <c r="M26" s="49"/>
      <c r="N26" s="50"/>
      <c r="O26" s="50"/>
      <c r="P26" s="50"/>
      <c r="Q26" s="53"/>
      <c r="R26" s="34"/>
      <c r="S26" s="34"/>
      <c r="T26" s="34"/>
      <c r="U26" s="34"/>
      <c r="V26" s="5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2019-08-30T07:42:10Z</dcterms:created>
  <dcterms:modified xsi:type="dcterms:W3CDTF">2020-04-23T06:23:41Z</dcterms:modified>
</cp:coreProperties>
</file>