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44525"/>
</workbook>
</file>

<file path=xl/calcChain.xml><?xml version="1.0" encoding="utf-8"?>
<calcChain xmlns="http://schemas.openxmlformats.org/spreadsheetml/2006/main">
  <c r="G24" i="1" l="1"/>
  <c r="M24" i="2" l="1"/>
  <c r="M23" i="2"/>
  <c r="Q23" i="2"/>
  <c r="R23" i="2"/>
  <c r="S23" i="2"/>
  <c r="T23" i="2"/>
  <c r="U23" i="2"/>
  <c r="Q24" i="2"/>
  <c r="R24" i="2"/>
  <c r="S24" i="2"/>
  <c r="T24" i="2"/>
  <c r="Q25" i="2"/>
  <c r="R25" i="2"/>
  <c r="S25" i="2"/>
  <c r="T25" i="2"/>
  <c r="U25" i="2"/>
  <c r="E23" i="1"/>
  <c r="F23" i="1"/>
  <c r="G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G25" i="1"/>
  <c r="H25" i="1"/>
  <c r="I25" i="1"/>
  <c r="K25" i="1"/>
  <c r="M25" i="1"/>
  <c r="C25" i="1"/>
  <c r="M17" i="2"/>
  <c r="P23" i="2" l="1"/>
  <c r="P24" i="2"/>
  <c r="P25" i="2"/>
  <c r="N23" i="2"/>
  <c r="N24" i="2"/>
  <c r="N18" i="2"/>
  <c r="O18" i="2"/>
  <c r="P18" i="2"/>
  <c r="Q18" i="2"/>
  <c r="R18" i="2"/>
  <c r="S18" i="2"/>
  <c r="T18" i="2"/>
  <c r="U18" i="2"/>
  <c r="W18" i="2"/>
  <c r="N19" i="2"/>
  <c r="O19" i="2"/>
  <c r="P19" i="2"/>
  <c r="Q19" i="2"/>
  <c r="R19" i="2"/>
  <c r="S19" i="2"/>
  <c r="T19" i="2"/>
  <c r="U19" i="2"/>
  <c r="W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W17" i="2"/>
  <c r="C24" i="1" l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<sst xmlns="http://schemas.openxmlformats.org/spreadsheetml/2006/main" count="187" uniqueCount="75">
  <si>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</si>
  <si>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</si>
  <si>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</si>
  <si>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</si>
  <si>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</si>
  <si>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</si>
  <si>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</si>
  <si>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</si>
  <si>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</si>
  <si>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</si>
  <si>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</si>
  <si>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</si>
  <si>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</si>
  <si>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</si>
  <si>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</si>
  <si>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</si>
  <si>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</si>
  <si>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</si>
  <si>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</si>
  <si>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</si>
  <si>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</si>
  <si>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</si>
  <si>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</si>
  <si>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</si>
  <si>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</si>
  <si>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</si>
  <si>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</si>
  <si>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</si>
  <si>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</si>
  <si>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</si>
  <si>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</si>
  <si>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</si>
  <si>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</si>
  <si>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</si>
  <si>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</si>
  <si>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</si>
  <si>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</si>
  <si>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</si>
  <si>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</si>
  <si>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</si>
  <si>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</si>
  <si>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</si>
  <si>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</si>
  <si>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</si>
  <si>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</si>
  <si>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</si>
  <si>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</si>
  <si>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</si>
  <si>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</si>
  <si>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</si>
  <si>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</si>
  <si>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</si>
  <si>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</si>
  <si>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</si>
  <si>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</si>
  <si>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</si>
  <si>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</si>
  <si>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</si>
  <si>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</si>
  <si>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</si>
  <si>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</si>
  <si>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</si>
  <si>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</si>
  <si>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</si>
  <si>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</si>
  <si>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</si>
  <si>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</si>
  <si>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</si>
  <si>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</si>
  <si>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</si>
  <si>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</si>
  <si>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</si>
  <si>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</si>
  <si>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MA.0259 ( ม.ค.-มี.ค59) (ต่อ)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</si>
  <si>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MA.0259 (ม.ค.59-มี.ค.59)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</si>
</sst>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3" fontId="7" fillId="0" borderId="0" xfId="4" applyNumberFormat="1" applyFont="1" applyAlignment="1">
      <alignment horizontal="right"/>
    </xf>
    <xf numFmtId="3" fontId="7" fillId="0" borderId="0" xfId="4" applyNumberFormat="1" applyFont="1" applyAlignment="1">
      <alignment horizontal="right"/>
    </xf>
    <xf numFmtId="3" fontId="8" fillId="0" borderId="0" xfId="4" applyNumberFormat="1" applyFont="1" applyAlignment="1">
      <alignment horizontal="right"/>
    </xf>
    <xf numFmtId="187" fontId="7" fillId="0" borderId="0" xfId="5" applyNumberFormat="1" applyFont="1" applyAlignment="1">
      <alignment horizontal="right"/>
    </xf>
    <xf numFmtId="187" fontId="8" fillId="0" borderId="0" xfId="5" applyNumberFormat="1" applyFont="1" applyAlignment="1">
      <alignment horizontal="right"/>
    </xf>
    <xf numFmtId="187" fontId="7" fillId="0" borderId="0" xfId="5" applyNumberFormat="1" applyFont="1" applyAlignment="1">
      <alignment horizontal="right"/>
    </xf>
    <xf numFmtId="187" fontId="8" fillId="0" borderId="0" xfId="5" applyNumberFormat="1" applyFont="1" applyAlignment="1">
      <alignment horizontal="right"/>
    </xf>
    <xf numFmtId="3" fontId="7" fillId="0" borderId="0" xfId="4" applyNumberFormat="1" applyFont="1" applyAlignment="1">
      <alignment horizontal="right"/>
    </xf>
    <xf numFmtId="3" fontId="7" fillId="0" borderId="0" xfId="4" applyNumberFormat="1" applyFont="1" applyAlignment="1">
      <alignment horizontal="right"/>
    </xf>
    <xf numFmtId="3" fontId="8" fillId="0" borderId="0" xfId="4" applyNumberFormat="1" applyFont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6">
    <cellStyle name="Comma" xfId="1" builtinId="3"/>
    <cellStyle name="Comma 2" xfId="3"/>
    <cellStyle name="Comma 3" xfId="5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abSelected="1" zoomScaleNormal="100" workbookViewId="0">
      <selection activeCell="A2" sqref="A2"/>
    </sheetView>
  </sheetViews>
  <sheetFormatPr defaultRowHeight="23.25" customHeight="1" x14ac:dyDescent="0.55000000000000004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55000000000000004"/>
    <row r="2" spans="1:16" s="3" customFormat="1" ht="26.1" customHeight="1" x14ac:dyDescent="0.45">
      <c r="A2" s="2" t="s">
        <v>74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55000000000000004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55000000000000004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55000000000000004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55000000000000004">
      <c r="A7" s="8" t="s">
        <v>30</v>
      </c>
      <c r="B7" s="58">
        <v>37684242.719999999</v>
      </c>
      <c r="C7" s="58">
        <v>11154462.960000001</v>
      </c>
      <c r="D7" s="58">
        <v>68233.39</v>
      </c>
      <c r="E7" s="58">
        <v>6360428.7400000002</v>
      </c>
      <c r="F7" s="58">
        <v>115990.34</v>
      </c>
      <c r="G7" s="58">
        <v>99339.83</v>
      </c>
      <c r="H7" s="58">
        <v>2610362.41</v>
      </c>
      <c r="I7" s="58">
        <v>6392627.6900000004</v>
      </c>
      <c r="J7" s="58">
        <v>1275778.48</v>
      </c>
      <c r="K7" s="58">
        <v>2740528.39</v>
      </c>
      <c r="L7" s="58">
        <v>243144.8</v>
      </c>
      <c r="M7" s="58">
        <v>540259.68000000005</v>
      </c>
      <c r="N7" s="10"/>
      <c r="O7" s="11"/>
      <c r="P7" s="10"/>
    </row>
    <row r="8" spans="1:16" s="15" customFormat="1" ht="23.25" customHeight="1" x14ac:dyDescent="0.55000000000000004">
      <c r="A8" s="13" t="s">
        <v>31</v>
      </c>
      <c r="B8" s="58">
        <v>20497217.629999999</v>
      </c>
      <c r="C8" s="58">
        <v>6497330.4100000001</v>
      </c>
      <c r="D8" s="58">
        <v>53682.53</v>
      </c>
      <c r="E8" s="58">
        <v>3211219.46</v>
      </c>
      <c r="F8" s="58">
        <v>71647.509999999995</v>
      </c>
      <c r="G8" s="58">
        <v>68018.7</v>
      </c>
      <c r="H8" s="58">
        <v>2218139.94</v>
      </c>
      <c r="I8" s="58">
        <v>3164831.19</v>
      </c>
      <c r="J8" s="58">
        <v>1069487.3500000001</v>
      </c>
      <c r="K8" s="58">
        <v>948287.78</v>
      </c>
      <c r="L8" s="58">
        <v>149106.01</v>
      </c>
      <c r="M8" s="58">
        <v>238487.07</v>
      </c>
      <c r="N8" s="10"/>
      <c r="O8" s="14"/>
      <c r="P8" s="10"/>
    </row>
    <row r="9" spans="1:16" s="17" customFormat="1" ht="23.25" customHeight="1" x14ac:dyDescent="0.55000000000000004">
      <c r="A9" s="13" t="s">
        <v>32</v>
      </c>
      <c r="B9" s="58">
        <v>17187025.100000001</v>
      </c>
      <c r="C9" s="58">
        <v>4657132.55</v>
      </c>
      <c r="D9" s="58">
        <v>14550.86</v>
      </c>
      <c r="E9" s="58">
        <v>3149209.28</v>
      </c>
      <c r="F9" s="58">
        <v>44342.82</v>
      </c>
      <c r="G9" s="58">
        <v>31321.13</v>
      </c>
      <c r="H9" s="58">
        <v>392222.47</v>
      </c>
      <c r="I9" s="58">
        <v>3227796.51</v>
      </c>
      <c r="J9" s="58">
        <v>206291.13</v>
      </c>
      <c r="K9" s="58">
        <v>1792240.61</v>
      </c>
      <c r="L9" s="58">
        <v>94038.79</v>
      </c>
      <c r="M9" s="58">
        <v>301772.61</v>
      </c>
      <c r="N9" s="10"/>
      <c r="O9" s="16"/>
      <c r="P9" s="10"/>
    </row>
    <row r="10" spans="1:16" s="15" customFormat="1" ht="23.25" customHeight="1" x14ac:dyDescent="0.55000000000000004">
      <c r="A10" s="18" t="s">
        <v>33</v>
      </c>
      <c r="B10" s="59">
        <v>9343120.0199999996</v>
      </c>
      <c r="C10" s="59">
        <v>4319964</v>
      </c>
      <c r="D10" s="59">
        <v>6207.99</v>
      </c>
      <c r="E10" s="59">
        <v>848743.19</v>
      </c>
      <c r="F10" s="59">
        <v>16595.16</v>
      </c>
      <c r="G10" s="59">
        <v>24329.05</v>
      </c>
      <c r="H10" s="59">
        <v>755167.6</v>
      </c>
      <c r="I10" s="59">
        <v>1369114.1</v>
      </c>
      <c r="J10" s="59">
        <v>151933.63</v>
      </c>
      <c r="K10" s="59">
        <v>458701.84</v>
      </c>
      <c r="L10" s="59">
        <v>25227.05</v>
      </c>
      <c r="M10" s="59">
        <v>65364.58</v>
      </c>
      <c r="N10" s="10"/>
      <c r="O10" s="14"/>
      <c r="P10" s="10"/>
    </row>
    <row r="11" spans="1:16" s="17" customFormat="1" ht="23.25" customHeight="1" x14ac:dyDescent="0.55000000000000004">
      <c r="A11" s="1" t="s">
        <v>31</v>
      </c>
      <c r="B11" s="60">
        <v>5175948.34</v>
      </c>
      <c r="C11" s="60">
        <v>2450074.75</v>
      </c>
      <c r="D11" s="60">
        <v>5106.97</v>
      </c>
      <c r="E11" s="60">
        <v>374372.9</v>
      </c>
      <c r="F11" s="60">
        <v>12927.89</v>
      </c>
      <c r="G11" s="60">
        <v>18013.919999999998</v>
      </c>
      <c r="H11" s="60">
        <v>652266.63</v>
      </c>
      <c r="I11" s="60">
        <v>673496.29</v>
      </c>
      <c r="J11" s="60">
        <v>139134.49</v>
      </c>
      <c r="K11" s="60">
        <v>147263.72</v>
      </c>
      <c r="L11" s="60">
        <v>14569.59</v>
      </c>
      <c r="M11" s="60">
        <v>27870.98</v>
      </c>
      <c r="N11" s="10"/>
      <c r="O11" s="16"/>
      <c r="P11" s="10"/>
    </row>
    <row r="12" spans="1:16" s="17" customFormat="1" ht="23.25" customHeight="1" x14ac:dyDescent="0.55000000000000004">
      <c r="A12" s="1" t="s">
        <v>32</v>
      </c>
      <c r="B12" s="60">
        <v>4167171.68</v>
      </c>
      <c r="C12" s="60">
        <v>1869889.25</v>
      </c>
      <c r="D12" s="60">
        <v>1101.02</v>
      </c>
      <c r="E12" s="60">
        <v>474370.28</v>
      </c>
      <c r="F12" s="60">
        <v>3667.27</v>
      </c>
      <c r="G12" s="60">
        <v>6315.12</v>
      </c>
      <c r="H12" s="60">
        <v>102900.97</v>
      </c>
      <c r="I12" s="60">
        <v>695617.82</v>
      </c>
      <c r="J12" s="60">
        <v>12799.14</v>
      </c>
      <c r="K12" s="60">
        <v>311438.11</v>
      </c>
      <c r="L12" s="60">
        <v>10657.47</v>
      </c>
      <c r="M12" s="60">
        <v>37493.599999999999</v>
      </c>
      <c r="N12" s="10"/>
      <c r="O12" s="16"/>
      <c r="P12" s="10"/>
    </row>
    <row r="13" spans="1:16" s="15" customFormat="1" ht="23.25" customHeight="1" x14ac:dyDescent="0.55000000000000004">
      <c r="A13" s="19" t="s">
        <v>34</v>
      </c>
      <c r="B13" s="61">
        <v>416310.2</v>
      </c>
      <c r="C13" s="61">
        <v>205114.34</v>
      </c>
      <c r="D13" s="61">
        <v>273.5</v>
      </c>
      <c r="E13" s="61">
        <v>45175.17</v>
      </c>
      <c r="F13" s="61">
        <v>843.4</v>
      </c>
      <c r="G13" s="61">
        <v>1418.31</v>
      </c>
      <c r="H13" s="61">
        <v>25833.33</v>
      </c>
      <c r="I13" s="61">
        <v>59658.59</v>
      </c>
      <c r="J13" s="61">
        <v>3829.3</v>
      </c>
      <c r="K13" s="61">
        <v>12500.57</v>
      </c>
      <c r="L13" s="61">
        <v>200.91</v>
      </c>
      <c r="M13" s="61">
        <v>1855.62</v>
      </c>
      <c r="N13" s="10"/>
      <c r="O13" s="14"/>
      <c r="P13" s="10"/>
    </row>
    <row r="14" spans="1:16" s="17" customFormat="1" ht="23.25" customHeight="1" x14ac:dyDescent="0.55000000000000004">
      <c r="A14" s="1" t="s">
        <v>31</v>
      </c>
      <c r="B14" s="62">
        <v>233032.79</v>
      </c>
      <c r="C14" s="62">
        <v>125323.31</v>
      </c>
      <c r="D14" s="62">
        <v>273.5</v>
      </c>
      <c r="E14" s="62">
        <v>19304.32</v>
      </c>
      <c r="F14" s="62">
        <v>843.4</v>
      </c>
      <c r="G14" s="62">
        <v>1164.0999999999999</v>
      </c>
      <c r="H14" s="62">
        <v>22653.86</v>
      </c>
      <c r="I14" s="62">
        <v>28538.44</v>
      </c>
      <c r="J14" s="62">
        <v>3583.72</v>
      </c>
      <c r="K14" s="62">
        <v>3608.55</v>
      </c>
      <c r="L14" s="62">
        <v>200.91</v>
      </c>
      <c r="M14" s="62">
        <v>610.04999999999995</v>
      </c>
      <c r="N14" s="10"/>
      <c r="O14" s="16"/>
      <c r="P14" s="10"/>
    </row>
    <row r="15" spans="1:16" s="17" customFormat="1" ht="23.25" customHeight="1" x14ac:dyDescent="0.55000000000000004">
      <c r="A15" s="13" t="s">
        <v>32</v>
      </c>
      <c r="B15" s="62">
        <v>183277.41</v>
      </c>
      <c r="C15" s="62">
        <v>79791.03</v>
      </c>
      <c r="D15" s="62" t="s">
        <v>35</v>
      </c>
      <c r="E15" s="62">
        <v>25870.85</v>
      </c>
      <c r="F15" s="62" t="s">
        <v>35</v>
      </c>
      <c r="G15" s="62">
        <v>254.22</v>
      </c>
      <c r="H15" s="62">
        <v>3179.46</v>
      </c>
      <c r="I15" s="62">
        <v>31120.15</v>
      </c>
      <c r="J15" s="62">
        <v>245.58</v>
      </c>
      <c r="K15" s="62">
        <v>8892.02</v>
      </c>
      <c r="L15" s="62" t="s">
        <v>35</v>
      </c>
      <c r="M15" s="62">
        <v>1245.57</v>
      </c>
      <c r="N15" s="10"/>
      <c r="O15" s="16"/>
      <c r="P15" s="10"/>
    </row>
    <row r="16" spans="1:16" s="17" customFormat="1" ht="23.25" customHeight="1" x14ac:dyDescent="0.55000000000000004">
      <c r="A16" s="22"/>
      <c r="B16" s="68" t="s">
        <v>36</v>
      </c>
      <c r="C16" s="68"/>
      <c r="D16" s="68"/>
      <c r="E16" s="68"/>
      <c r="F16" s="68"/>
      <c r="G16" s="68"/>
      <c r="H16" s="68"/>
      <c r="I16" s="68"/>
      <c r="J16" s="68"/>
      <c r="K16" s="68"/>
      <c r="L16" s="22"/>
      <c r="M16" s="23"/>
    </row>
    <row r="17" spans="1:26" s="15" customFormat="1" ht="23.25" customHeight="1" x14ac:dyDescent="0.55000000000000004">
      <c r="A17" s="19" t="s">
        <v>30</v>
      </c>
      <c r="B17" s="24">
        <v>100</v>
      </c>
      <c r="C17" s="24">
        <f>C7/$B7*100</f>
        <v>29.599806589930601</v>
      </c>
      <c r="D17" s="24">
        <f t="shared" ref="D17:M17" si="0">D7/$B7*100</f>
        <v>0.18106610369481244</v>
      </c>
      <c r="E17" s="24">
        <f t="shared" si="0"/>
        <v>16.878218270853978</v>
      </c>
      <c r="F17" s="24">
        <f t="shared" si="0"/>
        <v>0.30779533202199905</v>
      </c>
      <c r="G17" s="24">
        <f t="shared" si="0"/>
        <v>0.26361105552289044</v>
      </c>
      <c r="H17" s="24">
        <f>H7/$B7*100</f>
        <v>6.9269334384544061</v>
      </c>
      <c r="I17" s="24">
        <f t="shared" si="0"/>
        <v>16.963662338920422</v>
      </c>
      <c r="J17" s="24">
        <f t="shared" si="0"/>
        <v>3.3854427949613846</v>
      </c>
      <c r="K17" s="24">
        <f t="shared" si="0"/>
        <v>7.2723456601279421</v>
      </c>
      <c r="L17" s="24">
        <f t="shared" si="0"/>
        <v>0.64521609683549974</v>
      </c>
      <c r="M17" s="24">
        <f t="shared" si="0"/>
        <v>1.433648764058274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s="17" customFormat="1" ht="23.25" customHeight="1" x14ac:dyDescent="0.55000000000000004">
      <c r="A18" s="1" t="s">
        <v>31</v>
      </c>
      <c r="B18" s="26">
        <v>100</v>
      </c>
      <c r="C18" s="26">
        <f t="shared" ref="C18:M24" si="1">C8/$B8*100</f>
        <v>31.698596986599885</v>
      </c>
      <c r="D18" s="26">
        <f t="shared" si="1"/>
        <v>0.26190154668324123</v>
      </c>
      <c r="E18" s="26">
        <f t="shared" si="1"/>
        <v>15.66661152731294</v>
      </c>
      <c r="F18" s="26">
        <f t="shared" si="1"/>
        <v>0.34954749124161977</v>
      </c>
      <c r="G18" s="26">
        <f t="shared" si="1"/>
        <v>0.33184357617614857</v>
      </c>
      <c r="H18" s="26">
        <f t="shared" si="1"/>
        <v>10.821663603520026</v>
      </c>
      <c r="I18" s="26">
        <f t="shared" si="1"/>
        <v>15.440296566729678</v>
      </c>
      <c r="J18" s="26">
        <f t="shared" si="1"/>
        <v>5.2177196403217394</v>
      </c>
      <c r="K18" s="26">
        <f t="shared" si="1"/>
        <v>4.6264219715951764</v>
      </c>
      <c r="L18" s="26">
        <f t="shared" si="1"/>
        <v>0.72744512299936004</v>
      </c>
      <c r="M18" s="26">
        <f t="shared" si="1"/>
        <v>1.163509478725284</v>
      </c>
      <c r="N18" s="25"/>
      <c r="O18" s="25"/>
      <c r="P18" s="25"/>
      <c r="Q18" s="25"/>
      <c r="R18" s="27"/>
      <c r="S18" s="27"/>
      <c r="T18" s="27"/>
      <c r="U18" s="27"/>
      <c r="V18" s="27"/>
      <c r="W18" s="27"/>
      <c r="X18" s="27"/>
      <c r="Y18" s="27"/>
      <c r="Z18" s="27"/>
    </row>
    <row r="19" spans="1:26" s="17" customFormat="1" ht="23.25" customHeight="1" x14ac:dyDescent="0.55000000000000004">
      <c r="A19" s="1" t="s">
        <v>32</v>
      </c>
      <c r="B19" s="26">
        <v>100</v>
      </c>
      <c r="C19" s="26">
        <f t="shared" si="1"/>
        <v>27.096792626433057</v>
      </c>
      <c r="D19" s="26">
        <f t="shared" si="1"/>
        <v>8.4661888345063274E-2</v>
      </c>
      <c r="E19" s="26">
        <f t="shared" si="1"/>
        <v>18.323178453960594</v>
      </c>
      <c r="F19" s="26">
        <f t="shared" si="1"/>
        <v>0.25800171781910064</v>
      </c>
      <c r="G19" s="26">
        <f t="shared" si="1"/>
        <v>0.18223706440040052</v>
      </c>
      <c r="H19" s="26">
        <f t="shared" si="1"/>
        <v>2.2820846988813668</v>
      </c>
      <c r="I19" s="26">
        <f t="shared" si="1"/>
        <v>18.780425880683676</v>
      </c>
      <c r="J19" s="26">
        <f t="shared" si="1"/>
        <v>1.2002724660011115</v>
      </c>
      <c r="K19" s="26">
        <f t="shared" si="1"/>
        <v>10.427869858641214</v>
      </c>
      <c r="L19" s="26">
        <f t="shared" si="1"/>
        <v>0.54714989623189636</v>
      </c>
      <c r="M19" s="26">
        <f t="shared" si="1"/>
        <v>1.7558164268928655</v>
      </c>
      <c r="N19" s="25"/>
      <c r="O19" s="25"/>
      <c r="P19" s="25"/>
      <c r="Q19" s="25"/>
      <c r="R19" s="27"/>
      <c r="S19" s="27"/>
      <c r="T19" s="27"/>
      <c r="U19" s="27"/>
      <c r="V19" s="27"/>
      <c r="W19" s="27"/>
      <c r="X19" s="27"/>
      <c r="Y19" s="27"/>
      <c r="Z19" s="27"/>
    </row>
    <row r="20" spans="1:26" s="15" customFormat="1" ht="23.25" customHeight="1" x14ac:dyDescent="0.55000000000000004">
      <c r="A20" s="18" t="s">
        <v>37</v>
      </c>
      <c r="B20" s="24">
        <v>100</v>
      </c>
      <c r="C20" s="24">
        <f t="shared" si="1"/>
        <v>46.236845836857825</v>
      </c>
      <c r="D20" s="24">
        <f t="shared" si="1"/>
        <v>6.6444506617822516E-2</v>
      </c>
      <c r="E20" s="24">
        <f t="shared" si="1"/>
        <v>9.0841516343916133</v>
      </c>
      <c r="F20" s="24">
        <f t="shared" si="1"/>
        <v>0.17761903908411958</v>
      </c>
      <c r="G20" s="24">
        <f t="shared" si="1"/>
        <v>0.26039534917587415</v>
      </c>
      <c r="H20" s="24">
        <f t="shared" si="1"/>
        <v>8.0826062212995105</v>
      </c>
      <c r="I20" s="24">
        <f t="shared" si="1"/>
        <v>14.653714145480926</v>
      </c>
      <c r="J20" s="24">
        <f t="shared" si="1"/>
        <v>1.626155178085789</v>
      </c>
      <c r="K20" s="24">
        <f t="shared" si="1"/>
        <v>4.9095145841870504</v>
      </c>
      <c r="L20" s="24">
        <f t="shared" si="1"/>
        <v>0.27000669953932582</v>
      </c>
      <c r="M20" s="24">
        <f t="shared" si="1"/>
        <v>0.69960120238292733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s="17" customFormat="1" ht="23.25" customHeight="1" x14ac:dyDescent="0.55000000000000004">
      <c r="A21" s="1" t="s">
        <v>31</v>
      </c>
      <c r="B21" s="26">
        <v>100</v>
      </c>
      <c r="C21" s="26">
        <f t="shared" si="1"/>
        <v>47.335765140190716</v>
      </c>
      <c r="D21" s="26">
        <f t="shared" si="1"/>
        <v>9.8667329434744724E-2</v>
      </c>
      <c r="E21" s="26">
        <f t="shared" si="1"/>
        <v>7.2329334724387921</v>
      </c>
      <c r="F21" s="26">
        <f t="shared" si="1"/>
        <v>0.24976852840845779</v>
      </c>
      <c r="G21" s="26">
        <f t="shared" si="1"/>
        <v>0.34803129429997359</v>
      </c>
      <c r="H21" s="26">
        <f t="shared" si="1"/>
        <v>12.601876741296842</v>
      </c>
      <c r="I21" s="26">
        <f t="shared" si="1"/>
        <v>13.012036553672404</v>
      </c>
      <c r="J21" s="26">
        <f t="shared" si="1"/>
        <v>2.6880965740086964</v>
      </c>
      <c r="K21" s="26">
        <f t="shared" si="1"/>
        <v>2.8451543625723281</v>
      </c>
      <c r="L21" s="26">
        <f t="shared" si="1"/>
        <v>0.28148638747812543</v>
      </c>
      <c r="M21" s="26">
        <f t="shared" si="1"/>
        <v>0.53847098481666844</v>
      </c>
      <c r="N21" s="25"/>
      <c r="O21" s="25"/>
      <c r="P21" s="25"/>
      <c r="Q21" s="25"/>
      <c r="R21" s="27"/>
      <c r="S21" s="27"/>
      <c r="T21" s="27"/>
      <c r="U21" s="27"/>
      <c r="V21" s="27"/>
      <c r="W21" s="27"/>
      <c r="X21" s="27"/>
      <c r="Y21" s="27"/>
      <c r="Z21" s="27"/>
    </row>
    <row r="22" spans="1:26" s="17" customFormat="1" ht="23.25" customHeight="1" x14ac:dyDescent="0.55000000000000004">
      <c r="A22" s="1" t="s">
        <v>32</v>
      </c>
      <c r="B22" s="26">
        <v>100</v>
      </c>
      <c r="C22" s="26">
        <f t="shared" si="1"/>
        <v>44.871903381720038</v>
      </c>
      <c r="D22" s="26">
        <f t="shared" si="1"/>
        <v>2.6421277656599927E-2</v>
      </c>
      <c r="E22" s="26">
        <f t="shared" si="1"/>
        <v>11.383507002524071</v>
      </c>
      <c r="F22" s="26">
        <f t="shared" si="1"/>
        <v>8.8003813656172658E-2</v>
      </c>
      <c r="G22" s="26">
        <f t="shared" si="1"/>
        <v>0.15154451232016436</v>
      </c>
      <c r="H22" s="26">
        <f t="shared" si="1"/>
        <v>2.4693239900305715</v>
      </c>
      <c r="I22" s="26">
        <f t="shared" si="1"/>
        <v>16.69280445868263</v>
      </c>
      <c r="J22" s="26">
        <f t="shared" si="1"/>
        <v>0.30714213339057816</v>
      </c>
      <c r="K22" s="26">
        <f t="shared" si="1"/>
        <v>7.4736088146961102</v>
      </c>
      <c r="L22" s="26">
        <f t="shared" si="1"/>
        <v>0.25574828248976766</v>
      </c>
      <c r="M22" s="26">
        <f t="shared" si="1"/>
        <v>0.89973734895414714</v>
      </c>
      <c r="N22" s="25"/>
      <c r="O22" s="25"/>
      <c r="P22" s="25"/>
      <c r="Q22" s="25"/>
      <c r="R22" s="27"/>
      <c r="S22" s="27"/>
      <c r="T22" s="27"/>
      <c r="U22" s="27"/>
      <c r="V22" s="27"/>
      <c r="W22" s="27"/>
      <c r="X22" s="27"/>
      <c r="Y22" s="27"/>
      <c r="Z22" s="27"/>
    </row>
    <row r="23" spans="1:26" s="15" customFormat="1" ht="23.25" customHeight="1" x14ac:dyDescent="0.55000000000000004">
      <c r="A23" s="19" t="s">
        <v>38</v>
      </c>
      <c r="B23" s="28">
        <v>100</v>
      </c>
      <c r="C23" s="24">
        <f t="shared" si="1"/>
        <v>49.269592721965495</v>
      </c>
      <c r="D23" s="20" t="s">
        <v>35</v>
      </c>
      <c r="E23" s="24">
        <f t="shared" ref="E23:M23" si="2">E13/$B13*100</f>
        <v>10.851324324986512</v>
      </c>
      <c r="F23" s="24">
        <f t="shared" si="2"/>
        <v>0.20258931921437429</v>
      </c>
      <c r="G23" s="24">
        <f t="shared" si="2"/>
        <v>0.34068586357000141</v>
      </c>
      <c r="H23" s="24">
        <f t="shared" si="2"/>
        <v>6.2053079650702774</v>
      </c>
      <c r="I23" s="24">
        <f t="shared" si="2"/>
        <v>14.330321476629685</v>
      </c>
      <c r="J23" s="24">
        <f t="shared" si="2"/>
        <v>0.91981892348542027</v>
      </c>
      <c r="K23" s="24">
        <f t="shared" si="2"/>
        <v>3.0027056747588694</v>
      </c>
      <c r="L23" s="24">
        <f t="shared" si="2"/>
        <v>4.8259687127531342E-2</v>
      </c>
      <c r="M23" s="24">
        <f t="shared" si="2"/>
        <v>0.44573013104170872</v>
      </c>
      <c r="N23" s="25"/>
      <c r="O23" s="25"/>
      <c r="P23" s="44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17" customFormat="1" ht="23.25" customHeight="1" x14ac:dyDescent="0.55000000000000004">
      <c r="A24" s="1" t="s">
        <v>31</v>
      </c>
      <c r="B24" s="29">
        <v>100</v>
      </c>
      <c r="C24" s="26">
        <f t="shared" si="1"/>
        <v>53.77925999169473</v>
      </c>
      <c r="D24" s="21" t="s">
        <v>35</v>
      </c>
      <c r="E24" s="26">
        <f t="shared" ref="E24:M24" si="3">E14/$B14*100</f>
        <v>8.2839500827329928</v>
      </c>
      <c r="F24" s="26">
        <f t="shared" si="3"/>
        <v>0.36192331559863311</v>
      </c>
      <c r="G24" s="26">
        <f t="shared" si="3"/>
        <v>0.49954343335116053</v>
      </c>
      <c r="H24" s="26">
        <f t="shared" si="3"/>
        <v>9.7213186178648936</v>
      </c>
      <c r="I24" s="26">
        <f t="shared" si="3"/>
        <v>12.246534060721668</v>
      </c>
      <c r="J24" s="26">
        <f t="shared" si="3"/>
        <v>1.5378608306582089</v>
      </c>
      <c r="K24" s="26">
        <f t="shared" si="3"/>
        <v>1.5485159835231772</v>
      </c>
      <c r="L24" s="26">
        <f t="shared" si="3"/>
        <v>8.6215334760400025E-2</v>
      </c>
      <c r="M24" s="26">
        <f t="shared" si="3"/>
        <v>0.26178719312419507</v>
      </c>
      <c r="N24" s="25"/>
      <c r="O24" s="25"/>
      <c r="P24" s="25"/>
      <c r="Q24" s="25"/>
      <c r="R24" s="27"/>
      <c r="S24" s="27"/>
      <c r="T24" s="27"/>
      <c r="U24" s="27"/>
      <c r="V24" s="27"/>
      <c r="W24" s="27"/>
      <c r="X24" s="27"/>
      <c r="Y24" s="27"/>
      <c r="Z24" s="27"/>
    </row>
    <row r="25" spans="1:26" s="17" customFormat="1" ht="23.25" customHeight="1" x14ac:dyDescent="0.55000000000000004">
      <c r="A25" s="30" t="s">
        <v>32</v>
      </c>
      <c r="B25" s="31">
        <v>100</v>
      </c>
      <c r="C25" s="32">
        <f>C15/$B15*100</f>
        <v>43.535659959402523</v>
      </c>
      <c r="D25" s="56" t="s">
        <v>35</v>
      </c>
      <c r="E25" s="32">
        <f t="shared" ref="E25:M25" si="4">E15/$B15*100</f>
        <v>14.115678522519495</v>
      </c>
      <c r="F25" s="56" t="s">
        <v>35</v>
      </c>
      <c r="G25" s="32">
        <f t="shared" si="4"/>
        <v>0.13870776545783794</v>
      </c>
      <c r="H25" s="32">
        <f t="shared" si="4"/>
        <v>1.7347800800982509</v>
      </c>
      <c r="I25" s="32">
        <f t="shared" si="4"/>
        <v>16.979806731227814</v>
      </c>
      <c r="J25" s="56" t="s">
        <v>35</v>
      </c>
      <c r="K25" s="32">
        <f t="shared" si="4"/>
        <v>4.8516726638596648</v>
      </c>
      <c r="L25" s="56" t="s">
        <v>35</v>
      </c>
      <c r="M25" s="32">
        <f t="shared" si="4"/>
        <v>0.67960912367759885</v>
      </c>
      <c r="N25" s="25"/>
      <c r="O25" s="25"/>
      <c r="P25" s="25"/>
      <c r="Q25" s="25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23.25" customHeight="1" x14ac:dyDescent="0.55000000000000004">
      <c r="A26" s="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3.25" customHeight="1" x14ac:dyDescent="0.55000000000000004">
      <c r="A27" s="1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5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opLeftCell="L1" zoomScaleNormal="100" workbookViewId="0">
      <selection activeCell="L1" sqref="L1"/>
    </sheetView>
  </sheetViews>
  <sheetFormatPr defaultRowHeight="23.25" x14ac:dyDescent="0.55000000000000004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55000000000000004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55000000000000004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55000000000000004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55000000000000004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9" t="s">
        <v>69</v>
      </c>
      <c r="N6" s="69"/>
      <c r="O6" s="69"/>
      <c r="P6" s="69"/>
      <c r="Q6" s="69"/>
      <c r="R6" s="69"/>
      <c r="S6" s="69"/>
      <c r="T6" s="69"/>
      <c r="U6" s="69"/>
    </row>
    <row r="7" spans="1:24" s="8" customFormat="1" ht="23.25" customHeight="1" x14ac:dyDescent="0.55000000000000004">
      <c r="A7" s="19" t="s">
        <v>30</v>
      </c>
      <c r="B7" s="36">
        <v>38508495</v>
      </c>
      <c r="C7" s="36">
        <v>15458902</v>
      </c>
      <c r="D7" s="36">
        <v>434376</v>
      </c>
      <c r="E7" s="36">
        <v>34922</v>
      </c>
      <c r="F7" s="36">
        <v>5163473</v>
      </c>
      <c r="G7" s="36">
        <v>115115</v>
      </c>
      <c r="H7" s="36">
        <v>2010264</v>
      </c>
      <c r="I7" s="36">
        <v>6110646</v>
      </c>
      <c r="J7" s="36">
        <v>2536730</v>
      </c>
      <c r="K7" s="36">
        <v>1067676</v>
      </c>
      <c r="L7" s="8" t="s">
        <v>30</v>
      </c>
      <c r="M7" s="65">
        <v>191513.11</v>
      </c>
      <c r="N7" s="65">
        <v>375191.01</v>
      </c>
      <c r="O7" s="65">
        <v>568327.78</v>
      </c>
      <c r="P7" s="65">
        <v>1599939.8</v>
      </c>
      <c r="Q7" s="65">
        <v>1241388.51</v>
      </c>
      <c r="R7" s="65">
        <v>709888.18</v>
      </c>
      <c r="S7" s="65">
        <v>266554.83</v>
      </c>
      <c r="T7" s="65">
        <v>842220.13</v>
      </c>
      <c r="U7" s="65">
        <v>221011.84</v>
      </c>
      <c r="V7" s="65">
        <v>1783.05</v>
      </c>
      <c r="W7" s="65">
        <v>65267.78</v>
      </c>
      <c r="X7" s="37"/>
    </row>
    <row r="8" spans="1:24" ht="23.25" customHeight="1" x14ac:dyDescent="0.55000000000000004">
      <c r="A8" s="1" t="s">
        <v>31</v>
      </c>
      <c r="B8" s="38">
        <v>20811127</v>
      </c>
      <c r="C8" s="38">
        <v>8652594</v>
      </c>
      <c r="D8" s="38">
        <v>341765</v>
      </c>
      <c r="E8" s="38">
        <v>29757</v>
      </c>
      <c r="F8" s="38">
        <v>2536936</v>
      </c>
      <c r="G8" s="38">
        <v>94686</v>
      </c>
      <c r="H8" s="38">
        <v>1702211</v>
      </c>
      <c r="I8" s="38">
        <v>3121558</v>
      </c>
      <c r="J8" s="38">
        <v>893857</v>
      </c>
      <c r="K8" s="38">
        <v>890304</v>
      </c>
      <c r="L8" s="13" t="s">
        <v>31</v>
      </c>
      <c r="M8" s="65">
        <v>94617.77</v>
      </c>
      <c r="N8" s="65">
        <v>200401.2</v>
      </c>
      <c r="O8" s="65">
        <v>334605.51</v>
      </c>
      <c r="P8" s="65">
        <v>981276.75</v>
      </c>
      <c r="Q8" s="65">
        <v>445659.65</v>
      </c>
      <c r="R8" s="65">
        <v>154289.16</v>
      </c>
      <c r="S8" s="65">
        <v>143982.9</v>
      </c>
      <c r="T8" s="65">
        <v>369914.34</v>
      </c>
      <c r="U8" s="65">
        <v>45386.35</v>
      </c>
      <c r="V8" s="65">
        <v>123.61</v>
      </c>
      <c r="W8" s="65">
        <v>36722.44</v>
      </c>
      <c r="X8" s="37"/>
    </row>
    <row r="9" spans="1:24" ht="23.25" customHeight="1" x14ac:dyDescent="0.55000000000000004">
      <c r="A9" s="1" t="s">
        <v>32</v>
      </c>
      <c r="B9" s="38">
        <v>17697368</v>
      </c>
      <c r="C9" s="38">
        <v>6806308</v>
      </c>
      <c r="D9" s="38">
        <v>92612</v>
      </c>
      <c r="E9" s="38">
        <v>5165</v>
      </c>
      <c r="F9" s="38">
        <v>2626537</v>
      </c>
      <c r="G9" s="38">
        <v>20429</v>
      </c>
      <c r="H9" s="38">
        <v>308053</v>
      </c>
      <c r="I9" s="38">
        <v>2989088</v>
      </c>
      <c r="J9" s="38">
        <v>1642872</v>
      </c>
      <c r="K9" s="38">
        <v>177373</v>
      </c>
      <c r="L9" s="13" t="s">
        <v>32</v>
      </c>
      <c r="M9" s="65">
        <v>96895.35</v>
      </c>
      <c r="N9" s="65">
        <v>174789.81</v>
      </c>
      <c r="O9" s="65">
        <v>233722.27</v>
      </c>
      <c r="P9" s="65">
        <v>618663.05000000005</v>
      </c>
      <c r="Q9" s="65">
        <v>795728.86</v>
      </c>
      <c r="R9" s="65">
        <v>555599.02</v>
      </c>
      <c r="S9" s="65">
        <v>122571.93</v>
      </c>
      <c r="T9" s="65">
        <v>472305.79</v>
      </c>
      <c r="U9" s="65">
        <v>175625.5</v>
      </c>
      <c r="V9" s="65">
        <v>1659.44</v>
      </c>
      <c r="W9" s="65">
        <v>28545.34</v>
      </c>
      <c r="X9" s="37"/>
    </row>
    <row r="10" spans="1:24" s="8" customFormat="1" ht="23.25" customHeight="1" x14ac:dyDescent="0.55000000000000004">
      <c r="A10" s="18" t="s">
        <v>33</v>
      </c>
      <c r="B10" s="39">
        <v>12912695</v>
      </c>
      <c r="C10" s="39">
        <v>7476564</v>
      </c>
      <c r="D10" s="39">
        <v>60877</v>
      </c>
      <c r="E10" s="39">
        <v>4301</v>
      </c>
      <c r="F10" s="39">
        <v>950167</v>
      </c>
      <c r="G10" s="39">
        <v>27876</v>
      </c>
      <c r="H10" s="39">
        <v>575775</v>
      </c>
      <c r="I10" s="39">
        <v>1581967</v>
      </c>
      <c r="J10" s="39">
        <v>509688</v>
      </c>
      <c r="K10" s="39">
        <v>144597</v>
      </c>
      <c r="L10" s="18" t="s">
        <v>33</v>
      </c>
      <c r="M10" s="66">
        <v>15167.25</v>
      </c>
      <c r="N10" s="66">
        <v>27977.27</v>
      </c>
      <c r="O10" s="66">
        <v>41048.36</v>
      </c>
      <c r="P10" s="66">
        <v>457507.28</v>
      </c>
      <c r="Q10" s="66">
        <v>325088.23</v>
      </c>
      <c r="R10" s="66">
        <v>158538.31</v>
      </c>
      <c r="S10" s="66">
        <v>61433.9</v>
      </c>
      <c r="T10" s="66">
        <v>191676.94</v>
      </c>
      <c r="U10" s="66">
        <v>23334.29</v>
      </c>
      <c r="V10" s="66" t="s">
        <v>35</v>
      </c>
      <c r="W10" s="66" t="s">
        <v>35</v>
      </c>
      <c r="X10" s="37"/>
    </row>
    <row r="11" spans="1:24" ht="23.25" customHeight="1" x14ac:dyDescent="0.55000000000000004">
      <c r="A11" s="1" t="s">
        <v>31</v>
      </c>
      <c r="B11" s="40">
        <v>7113004</v>
      </c>
      <c r="C11" s="40">
        <v>4135870</v>
      </c>
      <c r="D11" s="40">
        <v>50630</v>
      </c>
      <c r="E11" s="40">
        <v>3558</v>
      </c>
      <c r="F11" s="40">
        <v>452890</v>
      </c>
      <c r="G11" s="40">
        <v>23860</v>
      </c>
      <c r="H11" s="40">
        <v>513317</v>
      </c>
      <c r="I11" s="40">
        <v>843565</v>
      </c>
      <c r="J11" s="40">
        <v>174164</v>
      </c>
      <c r="K11" s="40">
        <v>129471</v>
      </c>
      <c r="L11" s="13" t="s">
        <v>31</v>
      </c>
      <c r="M11" s="67">
        <v>11491.77</v>
      </c>
      <c r="N11" s="67">
        <v>15019.19</v>
      </c>
      <c r="O11" s="67">
        <v>20492.78</v>
      </c>
      <c r="P11" s="67">
        <v>309030.95</v>
      </c>
      <c r="Q11" s="67">
        <v>132258.03</v>
      </c>
      <c r="R11" s="67">
        <v>35994.5</v>
      </c>
      <c r="S11" s="67">
        <v>35579.26</v>
      </c>
      <c r="T11" s="67">
        <v>93813.5</v>
      </c>
      <c r="U11" s="67">
        <v>7170.25</v>
      </c>
      <c r="V11" s="66" t="s">
        <v>35</v>
      </c>
      <c r="W11" s="66" t="s">
        <v>35</v>
      </c>
      <c r="X11" s="37"/>
    </row>
    <row r="12" spans="1:24" ht="23.25" customHeight="1" x14ac:dyDescent="0.55000000000000004">
      <c r="A12" s="1" t="s">
        <v>32</v>
      </c>
      <c r="B12" s="40">
        <v>5799691</v>
      </c>
      <c r="C12" s="40">
        <v>3340694</v>
      </c>
      <c r="D12" s="40">
        <v>10247</v>
      </c>
      <c r="E12" s="40">
        <v>743</v>
      </c>
      <c r="F12" s="40">
        <v>497277</v>
      </c>
      <c r="G12" s="40">
        <v>4016</v>
      </c>
      <c r="H12" s="40">
        <v>62458</v>
      </c>
      <c r="I12" s="40">
        <v>738402</v>
      </c>
      <c r="J12" s="40">
        <v>335524</v>
      </c>
      <c r="K12" s="40">
        <v>15126</v>
      </c>
      <c r="L12" s="13" t="s">
        <v>32</v>
      </c>
      <c r="M12" s="67">
        <v>3675.47</v>
      </c>
      <c r="N12" s="67">
        <v>12958.09</v>
      </c>
      <c r="O12" s="67">
        <v>20555.580000000002</v>
      </c>
      <c r="P12" s="67">
        <v>148476.32999999999</v>
      </c>
      <c r="Q12" s="67">
        <v>192830.21</v>
      </c>
      <c r="R12" s="67">
        <v>122543.81</v>
      </c>
      <c r="S12" s="67">
        <v>25854.639999999999</v>
      </c>
      <c r="T12" s="67">
        <v>97863.45</v>
      </c>
      <c r="U12" s="67">
        <v>16164.05</v>
      </c>
      <c r="V12" s="66" t="s">
        <v>35</v>
      </c>
      <c r="W12" s="66" t="s">
        <v>35</v>
      </c>
      <c r="X12" s="37"/>
    </row>
    <row r="13" spans="1:24" s="8" customFormat="1" ht="23.25" customHeight="1" x14ac:dyDescent="0.55000000000000004">
      <c r="A13" s="19" t="s">
        <v>34</v>
      </c>
      <c r="B13" s="39">
        <v>588208</v>
      </c>
      <c r="C13" s="39">
        <v>383842</v>
      </c>
      <c r="D13" s="39">
        <v>4536</v>
      </c>
      <c r="E13" s="39">
        <v>116</v>
      </c>
      <c r="F13" s="39">
        <v>20204</v>
      </c>
      <c r="G13" s="39">
        <v>857</v>
      </c>
      <c r="H13" s="39">
        <v>21083</v>
      </c>
      <c r="I13" s="39">
        <v>64286</v>
      </c>
      <c r="J13" s="39">
        <v>14560</v>
      </c>
      <c r="K13" s="39">
        <v>3879</v>
      </c>
      <c r="L13" s="8" t="s">
        <v>34</v>
      </c>
      <c r="M13" s="63">
        <v>213.92</v>
      </c>
      <c r="N13" s="63">
        <v>909.64</v>
      </c>
      <c r="O13" s="63">
        <v>948.59</v>
      </c>
      <c r="P13" s="63">
        <v>26784.880000000001</v>
      </c>
      <c r="Q13" s="63">
        <v>14110.6</v>
      </c>
      <c r="R13" s="63">
        <v>11556.5</v>
      </c>
      <c r="S13" s="63">
        <v>1285.43</v>
      </c>
      <c r="T13" s="63">
        <v>2463.4299999999998</v>
      </c>
      <c r="U13" s="63">
        <v>1334.17</v>
      </c>
      <c r="V13" s="63" t="s">
        <v>35</v>
      </c>
      <c r="W13" s="63" t="s">
        <v>35</v>
      </c>
      <c r="X13" s="37"/>
    </row>
    <row r="14" spans="1:24" ht="23.25" customHeight="1" x14ac:dyDescent="0.55000000000000004">
      <c r="A14" s="1" t="s">
        <v>31</v>
      </c>
      <c r="B14" s="40">
        <v>326349</v>
      </c>
      <c r="C14" s="40">
        <v>212398</v>
      </c>
      <c r="D14" s="40">
        <v>2564</v>
      </c>
      <c r="E14" s="40">
        <v>116</v>
      </c>
      <c r="F14" s="40">
        <v>7678</v>
      </c>
      <c r="G14" s="40">
        <v>579</v>
      </c>
      <c r="H14" s="40">
        <v>20052</v>
      </c>
      <c r="I14" s="40">
        <v>35628</v>
      </c>
      <c r="J14" s="40">
        <v>5927</v>
      </c>
      <c r="K14" s="40">
        <v>3419</v>
      </c>
      <c r="L14" s="13" t="s">
        <v>31</v>
      </c>
      <c r="M14" s="64">
        <v>213.92</v>
      </c>
      <c r="N14" s="64">
        <v>909.64</v>
      </c>
      <c r="O14" s="64">
        <v>948.59</v>
      </c>
      <c r="P14" s="64">
        <v>16208.14</v>
      </c>
      <c r="Q14" s="64">
        <v>4964.05</v>
      </c>
      <c r="R14" s="64">
        <v>1817.21</v>
      </c>
      <c r="S14" s="64">
        <v>658.68</v>
      </c>
      <c r="T14" s="64">
        <v>939.11</v>
      </c>
      <c r="U14" s="64">
        <v>269.27999999999997</v>
      </c>
      <c r="V14" s="66" t="s">
        <v>35</v>
      </c>
      <c r="W14" s="66" t="s">
        <v>35</v>
      </c>
      <c r="X14" s="37"/>
    </row>
    <row r="15" spans="1:24" ht="23.25" customHeight="1" x14ac:dyDescent="0.55000000000000004">
      <c r="A15" s="13" t="s">
        <v>32</v>
      </c>
      <c r="B15" s="40">
        <v>261859</v>
      </c>
      <c r="C15" s="40">
        <v>171445</v>
      </c>
      <c r="D15" s="40">
        <v>1972</v>
      </c>
      <c r="E15" s="40">
        <v>0</v>
      </c>
      <c r="F15" s="40">
        <v>12526</v>
      </c>
      <c r="G15" s="40">
        <v>277</v>
      </c>
      <c r="H15" s="40">
        <v>1031</v>
      </c>
      <c r="I15" s="40">
        <v>28658</v>
      </c>
      <c r="J15" s="40">
        <v>8633</v>
      </c>
      <c r="K15" s="40">
        <v>460</v>
      </c>
      <c r="L15" s="13" t="s">
        <v>32</v>
      </c>
      <c r="M15" s="64" t="s">
        <v>35</v>
      </c>
      <c r="N15" s="64" t="s">
        <v>35</v>
      </c>
      <c r="O15" s="64" t="s">
        <v>35</v>
      </c>
      <c r="P15" s="64">
        <v>10576.74</v>
      </c>
      <c r="Q15" s="64">
        <v>9146.5499999999993</v>
      </c>
      <c r="R15" s="64">
        <v>9739.2900000000009</v>
      </c>
      <c r="S15" s="64">
        <v>626.75</v>
      </c>
      <c r="T15" s="64">
        <v>1524.32</v>
      </c>
      <c r="U15" s="64">
        <v>1064.8900000000001</v>
      </c>
      <c r="V15" s="66" t="s">
        <v>35</v>
      </c>
      <c r="W15" s="66" t="s">
        <v>35</v>
      </c>
      <c r="X15" s="37"/>
    </row>
    <row r="16" spans="1:24" ht="23.25" customHeight="1" x14ac:dyDescent="0.55000000000000004">
      <c r="A16" s="22"/>
      <c r="B16" s="23" t="s">
        <v>36</v>
      </c>
      <c r="C16" s="23"/>
      <c r="D16" s="23"/>
      <c r="E16" s="41"/>
      <c r="F16" s="42"/>
      <c r="G16" s="41"/>
      <c r="H16" s="23"/>
      <c r="I16" s="23"/>
      <c r="J16" s="23"/>
      <c r="K16" s="23"/>
      <c r="L16" s="22"/>
      <c r="M16" s="70" t="s">
        <v>36</v>
      </c>
      <c r="N16" s="70"/>
      <c r="O16" s="70"/>
      <c r="P16" s="70"/>
      <c r="Q16" s="70"/>
      <c r="R16" s="70"/>
      <c r="S16" s="70"/>
      <c r="T16" s="70"/>
      <c r="U16" s="70"/>
    </row>
    <row r="17" spans="1:36" s="8" customFormat="1" ht="23.25" customHeight="1" x14ac:dyDescent="0.55000000000000004">
      <c r="A17" s="19" t="s">
        <v>30</v>
      </c>
      <c r="B17" s="43">
        <v>100</v>
      </c>
      <c r="C17" s="43">
        <v>40.144134430597717</v>
      </c>
      <c r="D17" s="43">
        <v>1.128000458080743</v>
      </c>
      <c r="E17" s="43">
        <v>9.068648359277609E-2</v>
      </c>
      <c r="F17" s="43">
        <v>13.408659569791029</v>
      </c>
      <c r="G17" s="43">
        <v>0.29893404039809918</v>
      </c>
      <c r="H17" s="43">
        <v>5.2203130763744463</v>
      </c>
      <c r="I17" s="43">
        <v>15.868306460691336</v>
      </c>
      <c r="J17" s="43">
        <v>6.5874555731144522</v>
      </c>
      <c r="K17" s="43">
        <v>2.7725726492297347</v>
      </c>
      <c r="L17" s="8" t="s">
        <v>30</v>
      </c>
      <c r="M17" s="28">
        <f>M7/'ตาราง 4 หน้า 1'!$B7*100</f>
        <v>0.50820474600743148</v>
      </c>
      <c r="N17" s="28">
        <f>N7/'ตาราง 4 หน้า 1'!$B7*100</f>
        <v>0.99561775139739361</v>
      </c>
      <c r="O17" s="28">
        <f>O7/'ตาราง 4 หน้า 1'!$B7*100</f>
        <v>1.5081310886960555</v>
      </c>
      <c r="P17" s="28">
        <f>P7/'ตาราง 4 หน้า 1'!$B7*100</f>
        <v>4.2456466801994956</v>
      </c>
      <c r="Q17" s="28">
        <f>Q7/'ตาราง 4 หน้า 1'!$B7*100</f>
        <v>3.2941845726441072</v>
      </c>
      <c r="R17" s="28">
        <f>R7/'ตาราง 4 หน้า 1'!$B7*100</f>
        <v>1.88377987392392</v>
      </c>
      <c r="S17" s="28">
        <f>S7/'ตาราง 4 หน้า 1'!$B7*100</f>
        <v>0.70733763175379538</v>
      </c>
      <c r="T17" s="28">
        <f>T7/'ตาราง 4 หน้า 1'!$B7*100</f>
        <v>2.2349397764413932</v>
      </c>
      <c r="U17" s="28">
        <f>U7/'ตาราง 4 หน้า 1'!$B7*100</f>
        <v>0.58648343192711505</v>
      </c>
      <c r="V17" s="57" t="s">
        <v>70</v>
      </c>
      <c r="W17" s="28">
        <f>W7/'ตาราง 4 หน้า 1'!$B7*100</f>
        <v>0.17319647494298912</v>
      </c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</row>
    <row r="18" spans="1:36" ht="23.25" customHeight="1" x14ac:dyDescent="0.55000000000000004">
      <c r="A18" s="1" t="s">
        <v>31</v>
      </c>
      <c r="B18" s="45">
        <v>100</v>
      </c>
      <c r="C18" s="45">
        <v>41.576768043364495</v>
      </c>
      <c r="D18" s="45">
        <v>1.6422224514799224</v>
      </c>
      <c r="E18" s="45">
        <v>0.14298600935932013</v>
      </c>
      <c r="F18" s="45">
        <v>12.190286475114972</v>
      </c>
      <c r="G18" s="45">
        <v>0.45497776261708456</v>
      </c>
      <c r="H18" s="45">
        <v>8.1793311818240308</v>
      </c>
      <c r="I18" s="45">
        <v>14.999466391224272</v>
      </c>
      <c r="J18" s="45">
        <v>4.2950917554825354</v>
      </c>
      <c r="K18" s="45">
        <v>4.2780191577323032</v>
      </c>
      <c r="L18" s="13" t="s">
        <v>31</v>
      </c>
      <c r="M18" s="29">
        <f>M8/'ตาราง 4 หน้า 1'!$B8*100</f>
        <v>0.46161275012036845</v>
      </c>
      <c r="N18" s="29">
        <f>N8/'ตาราง 4 หน้า 1'!$B8*100</f>
        <v>0.97769952789441128</v>
      </c>
      <c r="O18" s="29">
        <f>O8/'ตาราง 4 หน้า 1'!$B8*100</f>
        <v>1.6324435639999593</v>
      </c>
      <c r="P18" s="29">
        <f>P8/'ตาราง 4 หน้า 1'!$B8*100</f>
        <v>4.7873656206088695</v>
      </c>
      <c r="Q18" s="29">
        <f>Q8/'ตาราง 4 หน้า 1'!$B8*100</f>
        <v>2.1742446123405874</v>
      </c>
      <c r="R18" s="29">
        <f>R8/'ตาราง 4 หน้า 1'!$B8*100</f>
        <v>0.7527322136355733</v>
      </c>
      <c r="S18" s="29">
        <f>S8/'ตาราง 4 หน้า 1'!$B8*100</f>
        <v>0.7024509501683035</v>
      </c>
      <c r="T18" s="29">
        <f>T8/'ตาราง 4 หน้า 1'!$B8*100</f>
        <v>1.8047051393872526</v>
      </c>
      <c r="U18" s="29">
        <f>U8/'ตาราง 4 หน้า 1'!$B8*100</f>
        <v>0.22142688251293158</v>
      </c>
      <c r="V18" s="57" t="s">
        <v>70</v>
      </c>
      <c r="W18" s="29">
        <f>W8/'ตาราง 4 หน้า 1'!$B8*100</f>
        <v>0.179158169966701</v>
      </c>
      <c r="X18" s="44"/>
      <c r="Y18" s="4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23.25" customHeight="1" x14ac:dyDescent="0.55000000000000004">
      <c r="A19" s="1" t="s">
        <v>32</v>
      </c>
      <c r="B19" s="45">
        <v>100</v>
      </c>
      <c r="C19" s="45">
        <v>38.45943645405351</v>
      </c>
      <c r="D19" s="45">
        <v>0.5233094548296674</v>
      </c>
      <c r="E19" s="45">
        <v>2.9185130805891586E-2</v>
      </c>
      <c r="F19" s="45">
        <v>14.841399014813955</v>
      </c>
      <c r="G19" s="45">
        <v>0.11543524438210247</v>
      </c>
      <c r="H19" s="45">
        <v>1.7406712681795395</v>
      </c>
      <c r="I19" s="45">
        <v>16.890014379539377</v>
      </c>
      <c r="J19" s="45">
        <v>9.2831431204911379</v>
      </c>
      <c r="K19" s="45">
        <v>1.0022563807228284</v>
      </c>
      <c r="L19" s="13" t="s">
        <v>32</v>
      </c>
      <c r="M19" s="29">
        <f>M9/'ตาราง 4 หน้า 1'!$B9*100</f>
        <v>0.56377034091839429</v>
      </c>
      <c r="N19" s="29">
        <f>N9/'ตาราง 4 หน้า 1'!$B9*100</f>
        <v>1.0169869944508314</v>
      </c>
      <c r="O19" s="29">
        <f>O9/'ตาราง 4 หน้า 1'!$B9*100</f>
        <v>1.3598762359403314</v>
      </c>
      <c r="P19" s="29">
        <f>P9/'ตาราง 4 หน้า 1'!$B9*100</f>
        <v>3.5995935678246029</v>
      </c>
      <c r="Q19" s="29">
        <f>Q9/'ตาราง 4 หน้า 1'!$B9*100</f>
        <v>4.6298231099924321</v>
      </c>
      <c r="R19" s="29">
        <f>R9/'ตาราง 4 หน้า 1'!$B9*100</f>
        <v>3.2326654366729235</v>
      </c>
      <c r="S19" s="29">
        <f>S9/'ตาราง 4 หน้า 1'!$B9*100</f>
        <v>0.71316547969665778</v>
      </c>
      <c r="T19" s="29">
        <f>T9/'ตาราง 4 หน้า 1'!$B9*100</f>
        <v>2.7480368897581928</v>
      </c>
      <c r="U19" s="29">
        <f>U9/'ตาราง 4 หน้า 1'!$B9*100</f>
        <v>1.0218493251633174</v>
      </c>
      <c r="V19" s="57" t="s">
        <v>70</v>
      </c>
      <c r="W19" s="29">
        <f>W9/'ตาราง 4 หน้า 1'!$B9*100</f>
        <v>0.16608656724426379</v>
      </c>
      <c r="X19" s="44"/>
      <c r="Y19" s="4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s="8" customFormat="1" ht="23.25" customHeight="1" x14ac:dyDescent="0.55000000000000004">
      <c r="A20" s="18" t="s">
        <v>37</v>
      </c>
      <c r="B20" s="46">
        <v>100</v>
      </c>
      <c r="C20" s="46">
        <v>57.90087971565967</v>
      </c>
      <c r="D20" s="46">
        <v>0.47145076995933077</v>
      </c>
      <c r="E20" s="46">
        <v>3.3308306283080333E-2</v>
      </c>
      <c r="F20" s="46">
        <v>7.3583942004360834</v>
      </c>
      <c r="G20" s="46">
        <v>0.21588057334274527</v>
      </c>
      <c r="H20" s="46">
        <v>4.4589839688771402</v>
      </c>
      <c r="I20" s="46">
        <v>12.251253514467738</v>
      </c>
      <c r="J20" s="46">
        <v>3.9471853087213784</v>
      </c>
      <c r="K20" s="46">
        <v>1.1198049671273116</v>
      </c>
      <c r="L20" s="18" t="s">
        <v>71</v>
      </c>
      <c r="M20" s="28">
        <f>M10/'ตาราง 4 หน้า 1'!$B10*100</f>
        <v>0.16233602873058245</v>
      </c>
      <c r="N20" s="28">
        <f>N10/'ตาราง 4 หน้า 1'!$B10*100</f>
        <v>0.29944247681835945</v>
      </c>
      <c r="O20" s="28">
        <f>O10/'ตาราง 4 หน้า 1'!$B10*100</f>
        <v>0.43934317350233509</v>
      </c>
      <c r="P20" s="28">
        <f>P10/'ตาราง 4 หน้า 1'!$B10*100</f>
        <v>4.8967291335298517</v>
      </c>
      <c r="Q20" s="28">
        <f>Q10/'ตาราง 4 หน้า 1'!$B10*100</f>
        <v>3.4794397300271438</v>
      </c>
      <c r="R20" s="28">
        <f>R10/'ตาราง 4 หน้า 1'!$B10*100</f>
        <v>1.696845482672072</v>
      </c>
      <c r="S20" s="28">
        <f>S10/'ตาราง 4 หน้า 1'!$B10*100</f>
        <v>0.65753088763168865</v>
      </c>
      <c r="T20" s="28">
        <f>T10/'ตาราง 4 หน้า 1'!$B10*100</f>
        <v>2.0515303195259609</v>
      </c>
      <c r="U20" s="28">
        <f>U10/'ตาราง 4 หน้า 1'!$B10*100</f>
        <v>0.24974837045922912</v>
      </c>
      <c r="V20" s="9" t="s">
        <v>35</v>
      </c>
      <c r="W20" s="9" t="s">
        <v>35</v>
      </c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</row>
    <row r="21" spans="1:36" ht="23.25" customHeight="1" x14ac:dyDescent="0.55000000000000004">
      <c r="A21" s="1" t="s">
        <v>31</v>
      </c>
      <c r="B21" s="47">
        <v>100</v>
      </c>
      <c r="C21" s="47">
        <v>58.145194351078679</v>
      </c>
      <c r="D21" s="47">
        <v>0.71179490409396651</v>
      </c>
      <c r="E21" s="47">
        <v>5.0021060019086169E-2</v>
      </c>
      <c r="F21" s="47">
        <v>6.3670707903439956</v>
      </c>
      <c r="G21" s="47">
        <v>0.33544195954339406</v>
      </c>
      <c r="H21" s="47">
        <v>7.2165993439621294</v>
      </c>
      <c r="I21" s="47">
        <v>11.859475968240703</v>
      </c>
      <c r="J21" s="47">
        <v>2.4485294820584946</v>
      </c>
      <c r="K21" s="47">
        <v>1.8202014226338128</v>
      </c>
      <c r="L21" s="1" t="s">
        <v>31</v>
      </c>
      <c r="M21" s="29">
        <f>M11/'ตาราง 4 หน้า 1'!$B11*100</f>
        <v>0.22202250187064271</v>
      </c>
      <c r="N21" s="29">
        <f>N11/'ตาราง 4 หน้า 1'!$B11*100</f>
        <v>0.29017271837763359</v>
      </c>
      <c r="O21" s="29">
        <f>O11/'ตาราง 4 หน้า 1'!$B11*100</f>
        <v>0.39592319424115424</v>
      </c>
      <c r="P21" s="29">
        <f>P11/'ตาราง 4 หน้า 1'!$B11*100</f>
        <v>5.9705184383660219</v>
      </c>
      <c r="Q21" s="29">
        <f>Q11/'ตาราง 4 หน้า 1'!$B11*100</f>
        <v>2.5552424659632518</v>
      </c>
      <c r="R21" s="29">
        <f>R11/'ตาราง 4 หน้า 1'!$B11*100</f>
        <v>0.69541845543226577</v>
      </c>
      <c r="S21" s="29">
        <f>S11/'ตาราง 4 หน้า 1'!$B11*100</f>
        <v>0.68739596423406357</v>
      </c>
      <c r="T21" s="29">
        <f>T11/'ตาราง 4 หน้า 1'!$B11*100</f>
        <v>1.8124891099666578</v>
      </c>
      <c r="U21" s="29">
        <f>U11/'ตาราง 4 หน้า 1'!$B11*100</f>
        <v>0.13853016933318155</v>
      </c>
      <c r="V21" s="9" t="s">
        <v>35</v>
      </c>
      <c r="W21" s="9" t="s">
        <v>35</v>
      </c>
      <c r="X21" s="44"/>
      <c r="Y21" s="4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36" ht="23.25" customHeight="1" x14ac:dyDescent="0.55000000000000004">
      <c r="A22" s="1" t="s">
        <v>32</v>
      </c>
      <c r="B22" s="47">
        <v>100</v>
      </c>
      <c r="C22" s="47">
        <v>57.60124116957266</v>
      </c>
      <c r="D22" s="47">
        <v>0.1766818266697312</v>
      </c>
      <c r="E22" s="47">
        <v>1.281102734611206E-2</v>
      </c>
      <c r="F22" s="47">
        <v>8.5741981771097802</v>
      </c>
      <c r="G22" s="47">
        <v>6.9245068401057916E-2</v>
      </c>
      <c r="H22" s="47">
        <v>1.07691944277721</v>
      </c>
      <c r="I22" s="47">
        <v>12.731747260328181</v>
      </c>
      <c r="J22" s="47">
        <v>5.7852047634951589</v>
      </c>
      <c r="K22" s="47">
        <v>0.26080699816593678</v>
      </c>
      <c r="L22" s="1" t="s">
        <v>32</v>
      </c>
      <c r="M22" s="29">
        <f>M12/'ตาราง 4 หน้า 1'!$B12*100</f>
        <v>8.8200589806273585E-2</v>
      </c>
      <c r="N22" s="29">
        <f>N12/'ตาราง 4 หน้า 1'!$B12*100</f>
        <v>0.31095647108064434</v>
      </c>
      <c r="O22" s="29">
        <f>O12/'ตาราง 4 หน้า 1'!$B12*100</f>
        <v>0.49327413359653083</v>
      </c>
      <c r="P22" s="29">
        <f>P12/'ตาราง 4 หน้า 1'!$B12*100</f>
        <v>3.5630000729895528</v>
      </c>
      <c r="Q22" s="29">
        <f>Q12/'ตาราง 4 หน้า 1'!$B12*100</f>
        <v>4.6273641886527699</v>
      </c>
      <c r="R22" s="29">
        <f>R12/'ตาราง 4 หน้า 1'!$B12*100</f>
        <v>2.9406950183535514</v>
      </c>
      <c r="S22" s="29">
        <f>S12/'ตาราง 4 หน้า 1'!$B12*100</f>
        <v>0.62043616115187261</v>
      </c>
      <c r="T22" s="29">
        <f>T12/'ตาราง 4 หน้า 1'!$B12*100</f>
        <v>2.3484381617797903</v>
      </c>
      <c r="U22" s="29">
        <f>U12/'ตาราง 4 หน้า 1'!$B12*100</f>
        <v>0.38789018646815143</v>
      </c>
      <c r="V22" s="9" t="s">
        <v>35</v>
      </c>
      <c r="W22" s="9" t="s">
        <v>35</v>
      </c>
      <c r="X22" s="44"/>
      <c r="Y22" s="4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36" s="8" customFormat="1" ht="23.25" customHeight="1" x14ac:dyDescent="0.55000000000000004">
      <c r="A23" s="19" t="s">
        <v>38</v>
      </c>
      <c r="B23" s="46">
        <v>100</v>
      </c>
      <c r="C23" s="46">
        <v>65.256167886189914</v>
      </c>
      <c r="D23" s="46">
        <v>0.77115578162826748</v>
      </c>
      <c r="E23" s="46">
        <v>1.9720915050458341E-2</v>
      </c>
      <c r="F23" s="46">
        <v>3.4348393765470719</v>
      </c>
      <c r="G23" s="46">
        <v>0.14569676032967929</v>
      </c>
      <c r="H23" s="46">
        <v>3.5842763104208037</v>
      </c>
      <c r="I23" s="46">
        <v>10.929127111497973</v>
      </c>
      <c r="J23" s="46">
        <v>2.475314854609254</v>
      </c>
      <c r="K23" s="46">
        <v>0.65946059897179232</v>
      </c>
      <c r="L23" s="19" t="s">
        <v>72</v>
      </c>
      <c r="M23" s="28">
        <f>M13/'ตาราง 4 หน้า 1'!$B13*100</f>
        <v>5.1384760690465901E-2</v>
      </c>
      <c r="N23" s="28">
        <f>N13/'ตาราง 4 หน้า 1'!$B13*100</f>
        <v>0.21850053157477287</v>
      </c>
      <c r="O23" s="57" t="s">
        <v>70</v>
      </c>
      <c r="P23" s="28">
        <f>P13/'ตาราง 4 หน้า 1'!$B13*100</f>
        <v>6.4338755091756097</v>
      </c>
      <c r="Q23" s="28">
        <f>Q13/'ตาราง 4 หน้า 1'!$B13*100</f>
        <v>3.3894437369057977</v>
      </c>
      <c r="R23" s="28">
        <f>R13/'ตาราง 4 หน้า 1'!$B13*100</f>
        <v>2.7759348677980986</v>
      </c>
      <c r="S23" s="28">
        <f>S13/'ตาราง 4 หน้า 1'!$B13*100</f>
        <v>0.30876735664896032</v>
      </c>
      <c r="T23" s="28">
        <f>T13/'ตาราง 4 หน้า 1'!$B13*100</f>
        <v>0.59172943636740105</v>
      </c>
      <c r="U23" s="28">
        <f>U13/'ตาราง 4 หน้า 1'!$B13*100</f>
        <v>0.32047497274868597</v>
      </c>
      <c r="V23" s="9" t="s">
        <v>35</v>
      </c>
      <c r="W23" s="9" t="s">
        <v>35</v>
      </c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</row>
    <row r="24" spans="1:36" ht="23.25" customHeight="1" x14ac:dyDescent="0.55000000000000004">
      <c r="A24" s="1" t="s">
        <v>31</v>
      </c>
      <c r="B24" s="47">
        <v>100</v>
      </c>
      <c r="C24" s="47">
        <v>65.083085898838362</v>
      </c>
      <c r="D24" s="47">
        <v>0.7856619753699261</v>
      </c>
      <c r="E24" s="47">
        <v>3.5544769556517718E-2</v>
      </c>
      <c r="F24" s="47">
        <v>2.3526960401288193</v>
      </c>
      <c r="G24" s="47">
        <v>0.17741742735537722</v>
      </c>
      <c r="H24" s="47">
        <v>6.144342406442183</v>
      </c>
      <c r="I24" s="47">
        <v>10.91714698068632</v>
      </c>
      <c r="J24" s="47">
        <v>1.8161538720817285</v>
      </c>
      <c r="K24" s="47">
        <v>1.0476514406356385</v>
      </c>
      <c r="L24" s="1" t="s">
        <v>31</v>
      </c>
      <c r="M24" s="29">
        <f>M14/'ตาราง 4 หน้า 1'!$B14*100</f>
        <v>9.1798240067417117E-2</v>
      </c>
      <c r="N24" s="29">
        <f>N14/'ตาราง 4 หน้า 1'!$B14*100</f>
        <v>0.39034849988278475</v>
      </c>
      <c r="O24" s="21" t="s">
        <v>35</v>
      </c>
      <c r="P24" s="29">
        <f>P14/'ตาราง 4 หน้า 1'!$B14*100</f>
        <v>6.9553044444946988</v>
      </c>
      <c r="Q24" s="29">
        <f>Q14/'ตาราง 4 หน้า 1'!$B14*100</f>
        <v>2.1301937808837974</v>
      </c>
      <c r="R24" s="29">
        <f>R14/'ตาราง 4 หน้า 1'!$B14*100</f>
        <v>0.77980871275668973</v>
      </c>
      <c r="S24" s="29">
        <f>S14/'ตาราง 4 หน้า 1'!$B14*100</f>
        <v>0.28265550097048575</v>
      </c>
      <c r="T24" s="29">
        <f>T14/'ตาราง 4 หน้า 1'!$B14*100</f>
        <v>0.40299478884495177</v>
      </c>
      <c r="U24" s="9" t="s">
        <v>35</v>
      </c>
      <c r="V24" s="9" t="s">
        <v>35</v>
      </c>
      <c r="W24" s="9" t="s">
        <v>35</v>
      </c>
      <c r="X24" s="44"/>
      <c r="Y24" s="4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1:36" ht="23.25" customHeight="1" x14ac:dyDescent="0.55000000000000004">
      <c r="A25" s="30" t="s">
        <v>32</v>
      </c>
      <c r="B25" s="48">
        <v>100</v>
      </c>
      <c r="C25" s="48">
        <v>65.472257970892727</v>
      </c>
      <c r="D25" s="48">
        <v>0.75307703764239542</v>
      </c>
      <c r="E25" s="48">
        <v>0</v>
      </c>
      <c r="F25" s="48">
        <v>4.7834903516778109</v>
      </c>
      <c r="G25" s="47">
        <v>0.1057821193848598</v>
      </c>
      <c r="H25" s="48">
        <v>0.39372333965989337</v>
      </c>
      <c r="I25" s="48">
        <v>10.944057679896432</v>
      </c>
      <c r="J25" s="48">
        <v>3.2968124066768758</v>
      </c>
      <c r="K25" s="48">
        <v>0.17566705746222203</v>
      </c>
      <c r="L25" s="30" t="s">
        <v>32</v>
      </c>
      <c r="M25" s="56" t="s">
        <v>35</v>
      </c>
      <c r="N25" s="56" t="s">
        <v>35</v>
      </c>
      <c r="O25" s="56" t="s">
        <v>35</v>
      </c>
      <c r="P25" s="31">
        <f>P15/'ตาราง 4 หน้า 1'!$B15*100</f>
        <v>5.7708912407699344</v>
      </c>
      <c r="Q25" s="31">
        <f>Q15/'ตาราง 4 หน้า 1'!$B15*100</f>
        <v>4.9905495718212078</v>
      </c>
      <c r="R25" s="31">
        <f>R15/'ตาราง 4 หน้า 1'!$B15*100</f>
        <v>5.3139609513250985</v>
      </c>
      <c r="S25" s="31">
        <f>S15/'ตาราง 4 หน้า 1'!$B15*100</f>
        <v>0.34196794902328659</v>
      </c>
      <c r="T25" s="31">
        <f>T15/'ตาราง 4 หน้า 1'!$B15*100</f>
        <v>0.83170097176733337</v>
      </c>
      <c r="U25" s="31">
        <f>U15/'ตาราง 4 หน้า 1'!$B15*100</f>
        <v>0.58102632506646623</v>
      </c>
      <c r="V25" s="55" t="s">
        <v>35</v>
      </c>
      <c r="W25" s="55" t="s">
        <v>35</v>
      </c>
      <c r="X25" s="44"/>
      <c r="Y25" s="4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ht="50.25" customHeight="1" x14ac:dyDescent="0.55000000000000004">
      <c r="B26" s="49"/>
      <c r="C26" s="50"/>
      <c r="D26" s="50"/>
      <c r="E26" s="49"/>
      <c r="F26" s="51"/>
      <c r="G26" s="52"/>
      <c r="H26" s="34"/>
      <c r="I26" s="34"/>
      <c r="J26" s="34"/>
      <c r="K26" s="34"/>
      <c r="M26" s="49"/>
      <c r="N26" s="50"/>
      <c r="O26" s="50"/>
      <c r="P26" s="50"/>
      <c r="Q26" s="53"/>
      <c r="R26" s="34"/>
      <c r="S26" s="34"/>
      <c r="T26" s="34"/>
      <c r="U26" s="34"/>
      <c r="V26" s="5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2019-08-30T07:42:10Z</dcterms:created>
  <dcterms:modified xsi:type="dcterms:W3CDTF">2020-04-23T06:48:30Z</dcterms:modified>
</cp:coreProperties>
</file>