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Q23" i="2" l="1"/>
  <c r="R23" i="2"/>
  <c r="S23" i="2"/>
  <c r="T23" i="2"/>
  <c r="U23" i="2"/>
  <c r="Q24" i="2"/>
  <c r="R24" i="2"/>
  <c r="S24" i="2"/>
  <c r="T24" i="2"/>
  <c r="Q25" i="2"/>
  <c r="R25" i="2"/>
  <c r="T25" i="2"/>
  <c r="U25" i="2"/>
  <c r="E23" i="1"/>
  <c r="F23" i="1"/>
  <c r="G23" i="1"/>
  <c r="H23" i="1"/>
  <c r="I23" i="1"/>
  <c r="J23" i="1"/>
  <c r="K23" i="1"/>
  <c r="L23" i="1"/>
  <c r="M23" i="1"/>
  <c r="E24" i="1"/>
  <c r="F24" i="1"/>
  <c r="H24" i="1"/>
  <c r="I24" i="1"/>
  <c r="J24" i="1"/>
  <c r="K24" i="1"/>
  <c r="L24" i="1"/>
  <c r="M24" i="1"/>
  <c r="E25" i="1"/>
  <c r="G25" i="1"/>
  <c r="H25" i="1"/>
  <c r="I25" i="1"/>
  <c r="K25" i="1"/>
  <c r="M25" i="1"/>
  <c r="C25" i="1"/>
  <c r="M17" i="2"/>
  <c r="P23" i="2" l="1"/>
  <c r="P24" i="2"/>
  <c r="O25" i="2"/>
  <c r="P25" i="2"/>
  <c r="N23" i="2"/>
  <c r="N24" i="2"/>
  <c r="N18" i="2"/>
  <c r="O18" i="2"/>
  <c r="P18" i="2"/>
  <c r="Q18" i="2"/>
  <c r="R18" i="2"/>
  <c r="S18" i="2"/>
  <c r="T18" i="2"/>
  <c r="U18" i="2"/>
  <c r="W18" i="2"/>
  <c r="N19" i="2"/>
  <c r="O19" i="2"/>
  <c r="P19" i="2"/>
  <c r="Q19" i="2"/>
  <c r="R19" i="2"/>
  <c r="S19" i="2"/>
  <c r="T19" i="2"/>
  <c r="U19" i="2"/>
  <c r="W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W17" i="2"/>
  <c r="C24" i="1" l="1"/>
  <c r="C23" i="1"/>
  <c r="M22" i="1"/>
  <c r="L22" i="1"/>
  <c r="K22" i="1"/>
  <c r="J22" i="1"/>
  <c r="I22" i="1"/>
  <c r="H22" i="1"/>
  <c r="G22" i="1"/>
  <c r="F22" i="1"/>
  <c r="E22" i="1"/>
  <c r="D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<sst xmlns="http://schemas.openxmlformats.org/spreadsheetml/2006/main" count="194" uniqueCount="75">
  <si>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</si>
  <si>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</si>
  <si>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</si>
  <si>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</si>
  <si>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</si>
  <si>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</si>
  <si>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</si>
  <si>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</si>
  <si>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</si>
  <si>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</si>
  <si>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</si>
  <si>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</si>
  <si>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</si>
  <si>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</si>
  <si>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</si>
  <si>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</si>
  <si>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</si>
  <si>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</si>
  <si>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</si>
  <si>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</si>
  <si>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</si>
  <si>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</si>
  <si>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</si>
  <si>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</si>
  <si>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</si>
  <si>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</si>
  <si>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</si>
  <si>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</si>
  <si>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</si>
  <si>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</si>
  <si>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</si>
  <si>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</si>
  <si>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</si>
  <si>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</si>
  <si>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</si>
  <si>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</si>
  <si>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</si>
  <si>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</si>
  <si>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</si>
  <si>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</si>
  <si>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</si>
  <si>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</si>
  <si>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</si>
  <si>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</si>
  <si>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</si>
  <si>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</si>
  <si>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</si>
  <si>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</si>
  <si>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</si>
  <si>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</si>
  <si>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</si>
  <si>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</si>
  <si>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</si>
  <si>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</si>
  <si>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</si>
  <si>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</si>
  <si>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</si>
  <si>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</si>
  <si>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</si>
  <si>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</si>
  <si>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</si>
  <si>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</si>
  <si>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</si>
  <si>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</si>
  <si>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</si>
  <si>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</si>
  <si>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</si>
  <si>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</si>
  <si>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</si>
  <si>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</si>
  <si>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</si>
  <si>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</si>
  <si>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</si>
  <si>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MA.0659  ( พ.ค.-ก.ค.59)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</si>
  <si>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MA.0659 ( พ.ค.- ก.ค.59)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</si>
</sst>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187" fontId="8" fillId="0" borderId="0" xfId="1" applyNumberFormat="1" applyFont="1" applyAlignment="1">
      <alignment horizontal="right"/>
    </xf>
    <xf numFmtId="187" fontId="7" fillId="0" borderId="0" xfId="1" applyNumberFormat="1" applyFont="1" applyBorder="1" applyAlignment="1">
      <alignment horizontal="right"/>
    </xf>
    <xf numFmtId="187" fontId="7" fillId="0" borderId="2" xfId="1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7"/>
  <sheetViews>
    <sheetView zoomScaleNormal="100" workbookViewId="0">
      <selection activeCell="A2" sqref="A2"/>
    </sheetView>
  </sheetViews>
  <sheetFormatPr defaultRowHeight="23.25" customHeight="1" x14ac:dyDescent="0.55000000000000004"/>
  <cols>
    <col min="1" max="1" width="26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 x14ac:dyDescent="0.55000000000000004"/>
    <row r="2" spans="1:16" s="3" customFormat="1" ht="26.1" customHeight="1" x14ac:dyDescent="0.45">
      <c r="A2" s="2" t="s">
        <v>73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55000000000000004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55000000000000004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55000000000000004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55000000000000004">
      <c r="A7" s="8" t="s">
        <v>30</v>
      </c>
      <c r="B7" s="58">
        <v>37796638.969999999</v>
      </c>
      <c r="C7" s="58">
        <v>11800052.439999999</v>
      </c>
      <c r="D7" s="58">
        <v>65715.5</v>
      </c>
      <c r="E7" s="58">
        <v>6251464.3399999999</v>
      </c>
      <c r="F7" s="58">
        <v>132176.95999999999</v>
      </c>
      <c r="G7" s="58">
        <v>102746.64</v>
      </c>
      <c r="H7" s="58">
        <v>2393566.02</v>
      </c>
      <c r="I7" s="58">
        <v>6379636.1799999997</v>
      </c>
      <c r="J7" s="58">
        <v>1168168.17</v>
      </c>
      <c r="K7" s="58">
        <v>2707821.81</v>
      </c>
      <c r="L7" s="58">
        <v>221461.96</v>
      </c>
      <c r="M7" s="58">
        <v>528930.98</v>
      </c>
      <c r="N7" s="10"/>
      <c r="O7" s="11"/>
      <c r="P7" s="10"/>
    </row>
    <row r="8" spans="1:16" s="15" customFormat="1" ht="23.25" customHeight="1" x14ac:dyDescent="0.55000000000000004">
      <c r="A8" s="13" t="s">
        <v>31</v>
      </c>
      <c r="B8" s="58">
        <v>20561043.559999999</v>
      </c>
      <c r="C8" s="58">
        <v>6854078.6600000001</v>
      </c>
      <c r="D8" s="58">
        <v>51851</v>
      </c>
      <c r="E8" s="58">
        <v>3191077.77</v>
      </c>
      <c r="F8" s="58">
        <v>99064.36</v>
      </c>
      <c r="G8" s="58">
        <v>70107</v>
      </c>
      <c r="H8" s="58">
        <v>2055226.25</v>
      </c>
      <c r="I8" s="58">
        <v>3182219.02</v>
      </c>
      <c r="J8" s="58">
        <v>978811.77</v>
      </c>
      <c r="K8" s="58">
        <v>949436.6</v>
      </c>
      <c r="L8" s="58">
        <v>120560.41</v>
      </c>
      <c r="M8" s="58">
        <v>226449.77</v>
      </c>
      <c r="N8" s="10"/>
      <c r="O8" s="14"/>
      <c r="P8" s="10"/>
    </row>
    <row r="9" spans="1:16" s="17" customFormat="1" ht="23.25" customHeight="1" x14ac:dyDescent="0.55000000000000004">
      <c r="A9" s="13" t="s">
        <v>32</v>
      </c>
      <c r="B9" s="58">
        <v>17235595.41</v>
      </c>
      <c r="C9" s="58">
        <v>4945973.7699999996</v>
      </c>
      <c r="D9" s="58">
        <v>13864.5</v>
      </c>
      <c r="E9" s="58">
        <v>3060386.57</v>
      </c>
      <c r="F9" s="58">
        <v>33112.6</v>
      </c>
      <c r="G9" s="58">
        <v>32639.63</v>
      </c>
      <c r="H9" s="58">
        <v>338339.77</v>
      </c>
      <c r="I9" s="58">
        <v>3197417.17</v>
      </c>
      <c r="J9" s="58">
        <v>189356.4</v>
      </c>
      <c r="K9" s="58">
        <v>1758385.21</v>
      </c>
      <c r="L9" s="58">
        <v>100901.56</v>
      </c>
      <c r="M9" s="58">
        <v>302481.2</v>
      </c>
      <c r="N9" s="10"/>
      <c r="O9" s="16"/>
      <c r="P9" s="10"/>
    </row>
    <row r="10" spans="1:16" s="15" customFormat="1" ht="23.25" customHeight="1" x14ac:dyDescent="0.55000000000000004">
      <c r="A10" s="18" t="s">
        <v>33</v>
      </c>
      <c r="B10" s="58">
        <v>9587517.0600000005</v>
      </c>
      <c r="C10" s="58">
        <v>4936330.8899999997</v>
      </c>
      <c r="D10" s="58">
        <v>3728.73</v>
      </c>
      <c r="E10" s="58">
        <v>804168.07</v>
      </c>
      <c r="F10" s="58">
        <v>22474.27</v>
      </c>
      <c r="G10" s="58">
        <v>34338.54</v>
      </c>
      <c r="H10" s="58">
        <v>617845.92000000004</v>
      </c>
      <c r="I10" s="58">
        <v>1331627.29</v>
      </c>
      <c r="J10" s="58">
        <v>85163.46</v>
      </c>
      <c r="K10" s="58">
        <v>450520.46</v>
      </c>
      <c r="L10" s="58">
        <v>19672.96</v>
      </c>
      <c r="M10" s="58">
        <v>67115.06</v>
      </c>
      <c r="N10" s="10"/>
      <c r="O10" s="14"/>
      <c r="P10" s="10"/>
    </row>
    <row r="11" spans="1:16" s="17" customFormat="1" ht="23.25" customHeight="1" x14ac:dyDescent="0.55000000000000004">
      <c r="A11" s="1" t="s">
        <v>31</v>
      </c>
      <c r="B11" s="59">
        <v>5280752.1900000004</v>
      </c>
      <c r="C11" s="59">
        <v>2798122.4</v>
      </c>
      <c r="D11" s="59">
        <v>3659.34</v>
      </c>
      <c r="E11" s="59">
        <v>379180.73</v>
      </c>
      <c r="F11" s="59">
        <v>20304.900000000001</v>
      </c>
      <c r="G11" s="59">
        <v>22103.88</v>
      </c>
      <c r="H11" s="59">
        <v>536007.62</v>
      </c>
      <c r="I11" s="59">
        <v>663704.13</v>
      </c>
      <c r="J11" s="59">
        <v>77615.56</v>
      </c>
      <c r="K11" s="59">
        <v>142696.71</v>
      </c>
      <c r="L11" s="59">
        <v>12181.74</v>
      </c>
      <c r="M11" s="59">
        <v>27782.86</v>
      </c>
      <c r="N11" s="10"/>
      <c r="O11" s="16"/>
      <c r="P11" s="10"/>
    </row>
    <row r="12" spans="1:16" s="17" customFormat="1" ht="23.25" customHeight="1" x14ac:dyDescent="0.55000000000000004">
      <c r="A12" s="1" t="s">
        <v>32</v>
      </c>
      <c r="B12" s="59">
        <v>4306764.8600000003</v>
      </c>
      <c r="C12" s="59">
        <v>2138208.5</v>
      </c>
      <c r="D12" s="59">
        <v>69.39</v>
      </c>
      <c r="E12" s="59">
        <v>424987.34</v>
      </c>
      <c r="F12" s="59">
        <v>2169.37</v>
      </c>
      <c r="G12" s="59">
        <v>12234.66</v>
      </c>
      <c r="H12" s="59">
        <v>81838.3</v>
      </c>
      <c r="I12" s="59">
        <v>667923.17000000004</v>
      </c>
      <c r="J12" s="59">
        <v>7547.91</v>
      </c>
      <c r="K12" s="59">
        <v>307823.75</v>
      </c>
      <c r="L12" s="59">
        <v>7491.22</v>
      </c>
      <c r="M12" s="59">
        <v>39332.19</v>
      </c>
      <c r="N12" s="10"/>
      <c r="O12" s="16"/>
      <c r="P12" s="10"/>
    </row>
    <row r="13" spans="1:16" s="15" customFormat="1" ht="23.25" customHeight="1" x14ac:dyDescent="0.55000000000000004">
      <c r="A13" s="19" t="s">
        <v>34</v>
      </c>
      <c r="B13" s="60">
        <v>412693.9</v>
      </c>
      <c r="C13" s="60">
        <v>237146.14</v>
      </c>
      <c r="D13" s="60" t="s">
        <v>35</v>
      </c>
      <c r="E13" s="60">
        <v>31832.67</v>
      </c>
      <c r="F13" s="60">
        <v>488.19</v>
      </c>
      <c r="G13" s="60">
        <v>918.43</v>
      </c>
      <c r="H13" s="60">
        <v>23493.19</v>
      </c>
      <c r="I13" s="60">
        <v>54335.65</v>
      </c>
      <c r="J13" s="60">
        <v>2157.9499999999998</v>
      </c>
      <c r="K13" s="60">
        <v>9881.11</v>
      </c>
      <c r="L13" s="60">
        <v>601.39</v>
      </c>
      <c r="M13" s="60">
        <v>1195.2</v>
      </c>
      <c r="N13" s="10"/>
      <c r="O13" s="14"/>
      <c r="P13" s="10"/>
    </row>
    <row r="14" spans="1:16" s="17" customFormat="1" ht="23.25" customHeight="1" x14ac:dyDescent="0.55000000000000004">
      <c r="A14" s="1" t="s">
        <v>31</v>
      </c>
      <c r="B14" s="61">
        <v>236966.6</v>
      </c>
      <c r="C14" s="61">
        <v>144582.26999999999</v>
      </c>
      <c r="D14" s="61" t="s">
        <v>35</v>
      </c>
      <c r="E14" s="61">
        <v>15074.46</v>
      </c>
      <c r="F14" s="61">
        <v>488.19</v>
      </c>
      <c r="G14" s="61">
        <v>918.43</v>
      </c>
      <c r="H14" s="61">
        <v>20321.830000000002</v>
      </c>
      <c r="I14" s="61">
        <v>25371.24</v>
      </c>
      <c r="J14" s="61">
        <v>2157.9499999999998</v>
      </c>
      <c r="K14" s="61">
        <v>1815.98</v>
      </c>
      <c r="L14" s="61">
        <v>168.44</v>
      </c>
      <c r="M14" s="61">
        <v>596.76</v>
      </c>
      <c r="N14" s="10"/>
      <c r="O14" s="16"/>
      <c r="P14" s="10"/>
    </row>
    <row r="15" spans="1:16" s="17" customFormat="1" ht="23.25" customHeight="1" x14ac:dyDescent="0.55000000000000004">
      <c r="A15" s="13" t="s">
        <v>32</v>
      </c>
      <c r="B15" s="61">
        <v>175727.3</v>
      </c>
      <c r="C15" s="61">
        <v>92563.87</v>
      </c>
      <c r="D15" s="61" t="s">
        <v>35</v>
      </c>
      <c r="E15" s="61">
        <v>16758.21</v>
      </c>
      <c r="F15" s="61" t="s">
        <v>35</v>
      </c>
      <c r="G15" s="61" t="s">
        <v>35</v>
      </c>
      <c r="H15" s="61">
        <v>3171.36</v>
      </c>
      <c r="I15" s="61">
        <v>28964.41</v>
      </c>
      <c r="J15" s="61" t="s">
        <v>35</v>
      </c>
      <c r="K15" s="61">
        <v>8065.13</v>
      </c>
      <c r="L15" s="61">
        <v>432.95</v>
      </c>
      <c r="M15" s="61">
        <v>598.42999999999995</v>
      </c>
      <c r="N15" s="10"/>
      <c r="O15" s="16"/>
      <c r="P15" s="10"/>
    </row>
    <row r="16" spans="1:16" s="17" customFormat="1" ht="23.25" customHeight="1" x14ac:dyDescent="0.55000000000000004">
      <c r="A16" s="22"/>
      <c r="B16" s="64" t="s">
        <v>36</v>
      </c>
      <c r="C16" s="64"/>
      <c r="D16" s="64"/>
      <c r="E16" s="64"/>
      <c r="F16" s="64"/>
      <c r="G16" s="64"/>
      <c r="H16" s="64"/>
      <c r="I16" s="64"/>
      <c r="J16" s="64"/>
      <c r="K16" s="64"/>
      <c r="L16" s="22"/>
      <c r="M16" s="23"/>
    </row>
    <row r="17" spans="1:26" s="15" customFormat="1" ht="23.25" customHeight="1" x14ac:dyDescent="0.55000000000000004">
      <c r="A17" s="19" t="s">
        <v>30</v>
      </c>
      <c r="B17" s="24">
        <v>100</v>
      </c>
      <c r="C17" s="24">
        <f>C7/$B7*100</f>
        <v>31.219845895202358</v>
      </c>
      <c r="D17" s="24">
        <f t="shared" ref="D17:M17" si="0">D7/$B7*100</f>
        <v>0.1738659885926889</v>
      </c>
      <c r="E17" s="24">
        <f t="shared" si="0"/>
        <v>16.539736099185752</v>
      </c>
      <c r="F17" s="24">
        <f t="shared" si="0"/>
        <v>0.34970559182500771</v>
      </c>
      <c r="G17" s="24">
        <f t="shared" si="0"/>
        <v>0.27184067895971437</v>
      </c>
      <c r="H17" s="24">
        <f>H7/$B7*100</f>
        <v>6.3327483216161742</v>
      </c>
      <c r="I17" s="24">
        <f t="shared" si="0"/>
        <v>16.87884519325555</v>
      </c>
      <c r="J17" s="24">
        <f t="shared" si="0"/>
        <v>3.0906667942808355</v>
      </c>
      <c r="K17" s="24">
        <f t="shared" si="0"/>
        <v>7.1641867737214842</v>
      </c>
      <c r="L17" s="24">
        <f t="shared" si="0"/>
        <v>0.5859302997173349</v>
      </c>
      <c r="M17" s="24">
        <f t="shared" si="0"/>
        <v>1.3994127372537644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s="17" customFormat="1" ht="23.25" customHeight="1" x14ac:dyDescent="0.55000000000000004">
      <c r="A18" s="1" t="s">
        <v>31</v>
      </c>
      <c r="B18" s="26">
        <v>100</v>
      </c>
      <c r="C18" s="26">
        <f t="shared" ref="C18:M24" si="1">C8/$B8*100</f>
        <v>33.335266471270494</v>
      </c>
      <c r="D18" s="26">
        <f t="shared" si="1"/>
        <v>0.25218077987477405</v>
      </c>
      <c r="E18" s="26">
        <f t="shared" si="1"/>
        <v>15.520018527697726</v>
      </c>
      <c r="F18" s="26">
        <f t="shared" si="1"/>
        <v>0.48180608980724321</v>
      </c>
      <c r="G18" s="26">
        <f t="shared" si="1"/>
        <v>0.3409700475339103</v>
      </c>
      <c r="H18" s="26">
        <f t="shared" si="1"/>
        <v>9.9957292731887009</v>
      </c>
      <c r="I18" s="26">
        <f t="shared" si="1"/>
        <v>15.476933409113405</v>
      </c>
      <c r="J18" s="26">
        <f t="shared" si="1"/>
        <v>4.760516007583421</v>
      </c>
      <c r="K18" s="26">
        <f t="shared" si="1"/>
        <v>4.6176479186448454</v>
      </c>
      <c r="L18" s="26">
        <f t="shared" si="1"/>
        <v>0.5863535556849917</v>
      </c>
      <c r="M18" s="26">
        <f t="shared" si="1"/>
        <v>1.1013534859706313</v>
      </c>
      <c r="N18" s="25"/>
      <c r="O18" s="25"/>
      <c r="P18" s="25"/>
      <c r="Q18" s="25"/>
      <c r="R18" s="27"/>
      <c r="S18" s="27"/>
      <c r="T18" s="27"/>
      <c r="U18" s="27"/>
      <c r="V18" s="27"/>
      <c r="W18" s="27"/>
      <c r="X18" s="27"/>
      <c r="Y18" s="27"/>
      <c r="Z18" s="27"/>
    </row>
    <row r="19" spans="1:26" s="17" customFormat="1" ht="23.25" customHeight="1" x14ac:dyDescent="0.55000000000000004">
      <c r="A19" s="1" t="s">
        <v>32</v>
      </c>
      <c r="B19" s="26">
        <v>100</v>
      </c>
      <c r="C19" s="26">
        <f t="shared" si="1"/>
        <v>28.696274496733498</v>
      </c>
      <c r="D19" s="26">
        <f t="shared" si="1"/>
        <v>8.0441085266807155E-2</v>
      </c>
      <c r="E19" s="26">
        <f t="shared" si="1"/>
        <v>17.756198710863099</v>
      </c>
      <c r="F19" s="26">
        <f t="shared" si="1"/>
        <v>0.19211752894122963</v>
      </c>
      <c r="G19" s="26">
        <f t="shared" si="1"/>
        <v>0.1893733823727532</v>
      </c>
      <c r="H19" s="26">
        <f t="shared" si="1"/>
        <v>1.9630291959841266</v>
      </c>
      <c r="I19" s="26">
        <f t="shared" si="1"/>
        <v>18.551242901332412</v>
      </c>
      <c r="J19" s="26">
        <f t="shared" si="1"/>
        <v>1.098635675157102</v>
      </c>
      <c r="K19" s="26">
        <f t="shared" si="1"/>
        <v>10.202056663385092</v>
      </c>
      <c r="L19" s="26">
        <f t="shared" si="1"/>
        <v>0.58542543845893169</v>
      </c>
      <c r="M19" s="26">
        <f t="shared" si="1"/>
        <v>1.7549796964049298</v>
      </c>
      <c r="N19" s="25"/>
      <c r="O19" s="25"/>
      <c r="P19" s="25"/>
      <c r="Q19" s="25"/>
      <c r="R19" s="27"/>
      <c r="S19" s="27"/>
      <c r="T19" s="27"/>
      <c r="U19" s="27"/>
      <c r="V19" s="27"/>
      <c r="W19" s="27"/>
      <c r="X19" s="27"/>
      <c r="Y19" s="27"/>
      <c r="Z19" s="27"/>
    </row>
    <row r="20" spans="1:26" s="15" customFormat="1" ht="23.25" customHeight="1" x14ac:dyDescent="0.55000000000000004">
      <c r="A20" s="18" t="s">
        <v>37</v>
      </c>
      <c r="B20" s="24">
        <v>100</v>
      </c>
      <c r="C20" s="24">
        <f t="shared" si="1"/>
        <v>51.487062386515312</v>
      </c>
      <c r="D20" s="24">
        <f t="shared" si="1"/>
        <v>3.8891508371407264E-2</v>
      </c>
      <c r="E20" s="24">
        <f t="shared" si="1"/>
        <v>8.3876572523147086</v>
      </c>
      <c r="F20" s="24">
        <f t="shared" si="1"/>
        <v>0.23441178627743686</v>
      </c>
      <c r="G20" s="24">
        <f t="shared" si="1"/>
        <v>0.35815884117967867</v>
      </c>
      <c r="H20" s="24">
        <f t="shared" si="1"/>
        <v>6.4442745304486584</v>
      </c>
      <c r="I20" s="24">
        <f t="shared" si="1"/>
        <v>13.889177788852871</v>
      </c>
      <c r="J20" s="24">
        <f t="shared" si="1"/>
        <v>0.88827440375892286</v>
      </c>
      <c r="K20" s="24">
        <f t="shared" si="1"/>
        <v>4.6990316385418769</v>
      </c>
      <c r="L20" s="24">
        <f t="shared" si="1"/>
        <v>0.20519348103251248</v>
      </c>
      <c r="M20" s="24">
        <f t="shared" si="1"/>
        <v>0.70002545580868047</v>
      </c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s="17" customFormat="1" ht="23.25" customHeight="1" x14ac:dyDescent="0.55000000000000004">
      <c r="A21" s="1" t="s">
        <v>31</v>
      </c>
      <c r="B21" s="26">
        <v>100</v>
      </c>
      <c r="C21" s="26">
        <f t="shared" si="1"/>
        <v>52.987193856563067</v>
      </c>
      <c r="D21" s="26">
        <f t="shared" si="1"/>
        <v>6.929580992135137E-2</v>
      </c>
      <c r="E21" s="26">
        <f t="shared" si="1"/>
        <v>7.1804302939653741</v>
      </c>
      <c r="F21" s="26">
        <f t="shared" si="1"/>
        <v>0.38450772294240149</v>
      </c>
      <c r="G21" s="26">
        <f t="shared" si="1"/>
        <v>0.41857446069628956</v>
      </c>
      <c r="H21" s="26">
        <f t="shared" si="1"/>
        <v>10.150213467979453</v>
      </c>
      <c r="I21" s="26">
        <f t="shared" si="1"/>
        <v>12.568363485354157</v>
      </c>
      <c r="J21" s="26">
        <f t="shared" si="1"/>
        <v>1.4697822811488526</v>
      </c>
      <c r="K21" s="26">
        <f t="shared" si="1"/>
        <v>2.702204247914159</v>
      </c>
      <c r="L21" s="26">
        <f t="shared" si="1"/>
        <v>0.23068190972998487</v>
      </c>
      <c r="M21" s="26">
        <f t="shared" si="1"/>
        <v>0.52611557975796619</v>
      </c>
      <c r="N21" s="25"/>
      <c r="O21" s="25"/>
      <c r="P21" s="25"/>
      <c r="Q21" s="25"/>
      <c r="R21" s="27"/>
      <c r="S21" s="27"/>
      <c r="T21" s="27"/>
      <c r="U21" s="27"/>
      <c r="V21" s="27"/>
      <c r="W21" s="27"/>
      <c r="X21" s="27"/>
      <c r="Y21" s="27"/>
      <c r="Z21" s="27"/>
    </row>
    <row r="22" spans="1:26" s="17" customFormat="1" ht="23.25" customHeight="1" x14ac:dyDescent="0.55000000000000004">
      <c r="A22" s="1" t="s">
        <v>32</v>
      </c>
      <c r="B22" s="26">
        <v>100</v>
      </c>
      <c r="C22" s="26">
        <f t="shared" si="1"/>
        <v>49.647672197269664</v>
      </c>
      <c r="D22" s="26">
        <f t="shared" si="1"/>
        <v>1.6111861746731162E-3</v>
      </c>
      <c r="E22" s="26">
        <f t="shared" si="1"/>
        <v>9.8679020985603572</v>
      </c>
      <c r="F22" s="26">
        <f t="shared" si="1"/>
        <v>5.0371219941643154E-2</v>
      </c>
      <c r="G22" s="26">
        <f t="shared" si="1"/>
        <v>0.28408005539452641</v>
      </c>
      <c r="H22" s="26">
        <f t="shared" si="1"/>
        <v>1.9002267980797076</v>
      </c>
      <c r="I22" s="26">
        <f t="shared" si="1"/>
        <v>15.508698331861098</v>
      </c>
      <c r="J22" s="26">
        <f t="shared" si="1"/>
        <v>0.17525707219594985</v>
      </c>
      <c r="K22" s="26">
        <f t="shared" si="1"/>
        <v>7.1474473301056882</v>
      </c>
      <c r="L22" s="26">
        <f t="shared" si="1"/>
        <v>0.17394077093867621</v>
      </c>
      <c r="M22" s="26">
        <f t="shared" si="1"/>
        <v>0.91326532277873174</v>
      </c>
      <c r="N22" s="25"/>
      <c r="O22" s="25"/>
      <c r="P22" s="25"/>
      <c r="Q22" s="25"/>
      <c r="R22" s="27"/>
      <c r="S22" s="27"/>
      <c r="T22" s="27"/>
      <c r="U22" s="27"/>
      <c r="V22" s="27"/>
      <c r="W22" s="27"/>
      <c r="X22" s="27"/>
      <c r="Y22" s="27"/>
      <c r="Z22" s="27"/>
    </row>
    <row r="23" spans="1:26" s="15" customFormat="1" ht="23.25" customHeight="1" x14ac:dyDescent="0.55000000000000004">
      <c r="A23" s="19" t="s">
        <v>38</v>
      </c>
      <c r="B23" s="28">
        <v>100</v>
      </c>
      <c r="C23" s="24">
        <f t="shared" si="1"/>
        <v>57.462962258468075</v>
      </c>
      <c r="D23" s="20" t="s">
        <v>35</v>
      </c>
      <c r="E23" s="24">
        <f t="shared" ref="E23:M23" si="2">E13/$B13*100</f>
        <v>7.7133851505922415</v>
      </c>
      <c r="F23" s="24">
        <f t="shared" si="2"/>
        <v>0.11829348580146204</v>
      </c>
      <c r="G23" s="24">
        <f t="shared" si="2"/>
        <v>0.2225450872910891</v>
      </c>
      <c r="H23" s="24">
        <f t="shared" si="2"/>
        <v>5.6926429007067947</v>
      </c>
      <c r="I23" s="24">
        <f t="shared" si="2"/>
        <v>13.16608992766794</v>
      </c>
      <c r="J23" s="24">
        <f t="shared" si="2"/>
        <v>0.52289360225581227</v>
      </c>
      <c r="K23" s="24">
        <f t="shared" si="2"/>
        <v>2.394295142234959</v>
      </c>
      <c r="L23" s="24">
        <f t="shared" si="2"/>
        <v>0.14572301650206121</v>
      </c>
      <c r="M23" s="24">
        <f t="shared" si="2"/>
        <v>0.28960932061268652</v>
      </c>
      <c r="N23" s="25"/>
      <c r="O23" s="25"/>
      <c r="P23" s="44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s="17" customFormat="1" ht="23.25" customHeight="1" x14ac:dyDescent="0.55000000000000004">
      <c r="A24" s="1" t="s">
        <v>31</v>
      </c>
      <c r="B24" s="29">
        <v>100</v>
      </c>
      <c r="C24" s="26">
        <f t="shared" si="1"/>
        <v>61.013775781059429</v>
      </c>
      <c r="D24" s="21" t="s">
        <v>35</v>
      </c>
      <c r="E24" s="26">
        <f t="shared" ref="E24:M24" si="3">E14/$B14*100</f>
        <v>6.3614281506338868</v>
      </c>
      <c r="F24" s="26">
        <f t="shared" si="3"/>
        <v>0.20601637530352376</v>
      </c>
      <c r="G24" s="26">
        <f t="shared" si="3"/>
        <v>0.38757782742378039</v>
      </c>
      <c r="H24" s="26">
        <f t="shared" si="3"/>
        <v>8.5758203898777303</v>
      </c>
      <c r="I24" s="26">
        <f t="shared" si="3"/>
        <v>10.706673429926413</v>
      </c>
      <c r="J24" s="26">
        <f t="shared" si="3"/>
        <v>0.91065576330166353</v>
      </c>
      <c r="K24" s="26">
        <f t="shared" si="3"/>
        <v>0.76634428649438358</v>
      </c>
      <c r="L24" s="26">
        <f t="shared" si="3"/>
        <v>7.1081747385496524E-2</v>
      </c>
      <c r="M24" s="26">
        <f t="shared" si="3"/>
        <v>0.25183295873764489</v>
      </c>
      <c r="N24" s="25"/>
      <c r="O24" s="25"/>
      <c r="P24" s="25"/>
      <c r="Q24" s="25"/>
      <c r="R24" s="27"/>
      <c r="S24" s="27"/>
      <c r="T24" s="27"/>
      <c r="U24" s="27"/>
      <c r="V24" s="27"/>
      <c r="W24" s="27"/>
      <c r="X24" s="27"/>
      <c r="Y24" s="27"/>
      <c r="Z24" s="27"/>
    </row>
    <row r="25" spans="1:26" s="17" customFormat="1" ht="23.25" customHeight="1" x14ac:dyDescent="0.55000000000000004">
      <c r="A25" s="30" t="s">
        <v>32</v>
      </c>
      <c r="B25" s="31">
        <v>100</v>
      </c>
      <c r="C25" s="32">
        <f>C15/$B15*100</f>
        <v>52.674723847689009</v>
      </c>
      <c r="D25" s="56" t="s">
        <v>35</v>
      </c>
      <c r="E25" s="32">
        <f t="shared" ref="E25:M25" si="4">E15/$B15*100</f>
        <v>9.5364863626767153</v>
      </c>
      <c r="F25" s="56" t="s">
        <v>35</v>
      </c>
      <c r="G25" s="32" t="e">
        <f t="shared" si="4"/>
        <v>#VALUE!</v>
      </c>
      <c r="H25" s="32">
        <f t="shared" si="4"/>
        <v>1.8047053588144815</v>
      </c>
      <c r="I25" s="32">
        <f t="shared" si="4"/>
        <v>16.482589785423212</v>
      </c>
      <c r="J25" s="56" t="s">
        <v>35</v>
      </c>
      <c r="K25" s="32">
        <f t="shared" si="4"/>
        <v>4.5895714553174161</v>
      </c>
      <c r="L25" s="56" t="s">
        <v>35</v>
      </c>
      <c r="M25" s="32">
        <f t="shared" si="4"/>
        <v>0.34054469624241651</v>
      </c>
      <c r="N25" s="25"/>
      <c r="O25" s="25"/>
      <c r="P25" s="25"/>
      <c r="Q25" s="25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23.25" customHeight="1" x14ac:dyDescent="0.55000000000000004">
      <c r="A26" s="1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23.25" customHeight="1" x14ac:dyDescent="0.55000000000000004">
      <c r="A27" s="1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5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26"/>
  <sheetViews>
    <sheetView tabSelected="1" topLeftCell="L1" zoomScaleNormal="100" workbookViewId="0">
      <selection activeCell="L1" sqref="L1"/>
    </sheetView>
  </sheetViews>
  <sheetFormatPr defaultRowHeight="23.25" x14ac:dyDescent="0.55000000000000004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39</v>
      </c>
      <c r="L1" s="2" t="s">
        <v>74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55000000000000004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55000000000000004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55000000000000004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55000000000000004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5" t="s">
        <v>69</v>
      </c>
      <c r="N6" s="65"/>
      <c r="O6" s="65"/>
      <c r="P6" s="65"/>
      <c r="Q6" s="65"/>
      <c r="R6" s="65"/>
      <c r="S6" s="65"/>
      <c r="T6" s="65"/>
      <c r="U6" s="65"/>
    </row>
    <row r="7" spans="1:24" s="8" customFormat="1" ht="23.25" customHeight="1" x14ac:dyDescent="0.55000000000000004">
      <c r="A7" s="19" t="s">
        <v>30</v>
      </c>
      <c r="B7" s="36">
        <v>38508495</v>
      </c>
      <c r="C7" s="36">
        <v>15458902</v>
      </c>
      <c r="D7" s="36">
        <v>434376</v>
      </c>
      <c r="E7" s="36">
        <v>34922</v>
      </c>
      <c r="F7" s="36">
        <v>5163473</v>
      </c>
      <c r="G7" s="36">
        <v>115115</v>
      </c>
      <c r="H7" s="36">
        <v>2010264</v>
      </c>
      <c r="I7" s="36">
        <v>6110646</v>
      </c>
      <c r="J7" s="36">
        <v>2536730</v>
      </c>
      <c r="K7" s="36">
        <v>1067676</v>
      </c>
      <c r="L7" s="8" t="s">
        <v>30</v>
      </c>
      <c r="M7" s="58">
        <v>196696.55</v>
      </c>
      <c r="N7" s="58">
        <v>339020.01</v>
      </c>
      <c r="O7" s="58">
        <v>579440.85</v>
      </c>
      <c r="P7" s="58">
        <v>1615576.25</v>
      </c>
      <c r="Q7" s="58">
        <v>1164905.71</v>
      </c>
      <c r="R7" s="58">
        <v>706089.87</v>
      </c>
      <c r="S7" s="58">
        <v>268881.46000000002</v>
      </c>
      <c r="T7" s="58">
        <v>844206.57</v>
      </c>
      <c r="U7" s="58">
        <v>253177.22</v>
      </c>
      <c r="V7" s="58">
        <v>2390.69</v>
      </c>
      <c r="W7" s="58">
        <v>74512.78</v>
      </c>
      <c r="X7" s="37"/>
    </row>
    <row r="8" spans="1:24" ht="23.25" customHeight="1" x14ac:dyDescent="0.55000000000000004">
      <c r="A8" s="1" t="s">
        <v>31</v>
      </c>
      <c r="B8" s="38">
        <v>20811127</v>
      </c>
      <c r="C8" s="38">
        <v>8652594</v>
      </c>
      <c r="D8" s="38">
        <v>341765</v>
      </c>
      <c r="E8" s="38">
        <v>29757</v>
      </c>
      <c r="F8" s="38">
        <v>2536936</v>
      </c>
      <c r="G8" s="38">
        <v>94686</v>
      </c>
      <c r="H8" s="38">
        <v>1702211</v>
      </c>
      <c r="I8" s="38">
        <v>3121558</v>
      </c>
      <c r="J8" s="38">
        <v>893857</v>
      </c>
      <c r="K8" s="38">
        <v>890304</v>
      </c>
      <c r="L8" s="13" t="s">
        <v>31</v>
      </c>
      <c r="M8" s="58">
        <v>86932.51</v>
      </c>
      <c r="N8" s="58">
        <v>188206.06</v>
      </c>
      <c r="O8" s="58">
        <v>353964.45</v>
      </c>
      <c r="P8" s="58">
        <v>1006504.43</v>
      </c>
      <c r="Q8" s="58">
        <v>400428.44</v>
      </c>
      <c r="R8" s="58">
        <v>148506.82</v>
      </c>
      <c r="S8" s="58">
        <v>150243</v>
      </c>
      <c r="T8" s="58">
        <v>380291.74</v>
      </c>
      <c r="U8" s="58">
        <v>38689.980000000003</v>
      </c>
      <c r="V8" s="58">
        <v>34.380000000000003</v>
      </c>
      <c r="W8" s="58">
        <v>28359.119999999999</v>
      </c>
      <c r="X8" s="37"/>
    </row>
    <row r="9" spans="1:24" ht="23.25" customHeight="1" x14ac:dyDescent="0.55000000000000004">
      <c r="A9" s="1" t="s">
        <v>32</v>
      </c>
      <c r="B9" s="38">
        <v>17697368</v>
      </c>
      <c r="C9" s="38">
        <v>6806308</v>
      </c>
      <c r="D9" s="38">
        <v>92612</v>
      </c>
      <c r="E9" s="38">
        <v>5165</v>
      </c>
      <c r="F9" s="38">
        <v>2626537</v>
      </c>
      <c r="G9" s="38">
        <v>20429</v>
      </c>
      <c r="H9" s="38">
        <v>308053</v>
      </c>
      <c r="I9" s="38">
        <v>2989088</v>
      </c>
      <c r="J9" s="38">
        <v>1642872</v>
      </c>
      <c r="K9" s="38">
        <v>177373</v>
      </c>
      <c r="L9" s="13" t="s">
        <v>32</v>
      </c>
      <c r="M9" s="58">
        <v>109764.05</v>
      </c>
      <c r="N9" s="58">
        <v>150813.95000000001</v>
      </c>
      <c r="O9" s="58">
        <v>225476.4</v>
      </c>
      <c r="P9" s="58">
        <v>609071.81999999995</v>
      </c>
      <c r="Q9" s="58">
        <v>764477.27</v>
      </c>
      <c r="R9" s="58">
        <v>557583.05000000005</v>
      </c>
      <c r="S9" s="58">
        <v>118638.46</v>
      </c>
      <c r="T9" s="58">
        <v>463914.83</v>
      </c>
      <c r="U9" s="58">
        <v>214487.23</v>
      </c>
      <c r="V9" s="58">
        <v>2356.3200000000002</v>
      </c>
      <c r="W9" s="58">
        <v>46153.65</v>
      </c>
      <c r="X9" s="37"/>
    </row>
    <row r="10" spans="1:24" s="8" customFormat="1" ht="23.25" customHeight="1" x14ac:dyDescent="0.55000000000000004">
      <c r="A10" s="18" t="s">
        <v>33</v>
      </c>
      <c r="B10" s="39">
        <v>12912695</v>
      </c>
      <c r="C10" s="39">
        <v>7476564</v>
      </c>
      <c r="D10" s="39">
        <v>60877</v>
      </c>
      <c r="E10" s="39">
        <v>4301</v>
      </c>
      <c r="F10" s="39">
        <v>950167</v>
      </c>
      <c r="G10" s="39">
        <v>27876</v>
      </c>
      <c r="H10" s="39">
        <v>575775</v>
      </c>
      <c r="I10" s="39">
        <v>1581967</v>
      </c>
      <c r="J10" s="39">
        <v>509688</v>
      </c>
      <c r="K10" s="39">
        <v>144597</v>
      </c>
      <c r="L10" s="18" t="s">
        <v>33</v>
      </c>
      <c r="M10" s="58">
        <v>8096.68</v>
      </c>
      <c r="N10" s="58">
        <v>23630.06</v>
      </c>
      <c r="O10" s="58">
        <v>35270.76</v>
      </c>
      <c r="P10" s="58">
        <v>441301.62</v>
      </c>
      <c r="Q10" s="58">
        <v>314539.40000000002</v>
      </c>
      <c r="R10" s="58">
        <v>153112.62</v>
      </c>
      <c r="S10" s="58">
        <v>48842.37</v>
      </c>
      <c r="T10" s="58">
        <v>161162.23999999999</v>
      </c>
      <c r="U10" s="58">
        <v>28575.66</v>
      </c>
      <c r="V10" s="58" t="s">
        <v>35</v>
      </c>
      <c r="W10" s="58" t="s">
        <v>35</v>
      </c>
      <c r="X10" s="37"/>
    </row>
    <row r="11" spans="1:24" ht="23.25" customHeight="1" x14ac:dyDescent="0.55000000000000004">
      <c r="A11" s="1" t="s">
        <v>31</v>
      </c>
      <c r="B11" s="40">
        <v>7113004</v>
      </c>
      <c r="C11" s="40">
        <v>4135870</v>
      </c>
      <c r="D11" s="40">
        <v>50630</v>
      </c>
      <c r="E11" s="40">
        <v>3558</v>
      </c>
      <c r="F11" s="40">
        <v>452890</v>
      </c>
      <c r="G11" s="40">
        <v>23860</v>
      </c>
      <c r="H11" s="40">
        <v>513317</v>
      </c>
      <c r="I11" s="40">
        <v>843565</v>
      </c>
      <c r="J11" s="40">
        <v>174164</v>
      </c>
      <c r="K11" s="40">
        <v>129471</v>
      </c>
      <c r="L11" s="13" t="s">
        <v>31</v>
      </c>
      <c r="M11" s="59">
        <v>3698.65</v>
      </c>
      <c r="N11" s="59">
        <v>14758.9</v>
      </c>
      <c r="O11" s="59">
        <v>20493.84</v>
      </c>
      <c r="P11" s="59">
        <v>292694.28999999998</v>
      </c>
      <c r="Q11" s="59">
        <v>122913.54</v>
      </c>
      <c r="R11" s="59">
        <v>28908.44</v>
      </c>
      <c r="S11" s="59">
        <v>28034.91</v>
      </c>
      <c r="T11" s="59">
        <v>80151.33</v>
      </c>
      <c r="U11" s="59">
        <v>5738.44</v>
      </c>
      <c r="V11" s="60" t="s">
        <v>35</v>
      </c>
      <c r="W11" s="60" t="s">
        <v>35</v>
      </c>
      <c r="X11" s="37"/>
    </row>
    <row r="12" spans="1:24" ht="23.25" customHeight="1" x14ac:dyDescent="0.55000000000000004">
      <c r="A12" s="1" t="s">
        <v>32</v>
      </c>
      <c r="B12" s="40">
        <v>5799691</v>
      </c>
      <c r="C12" s="40">
        <v>3340694</v>
      </c>
      <c r="D12" s="40">
        <v>10247</v>
      </c>
      <c r="E12" s="40">
        <v>743</v>
      </c>
      <c r="F12" s="40">
        <v>497277</v>
      </c>
      <c r="G12" s="40">
        <v>4016</v>
      </c>
      <c r="H12" s="40">
        <v>62458</v>
      </c>
      <c r="I12" s="40">
        <v>738402</v>
      </c>
      <c r="J12" s="40">
        <v>335524</v>
      </c>
      <c r="K12" s="40">
        <v>15126</v>
      </c>
      <c r="L12" s="13" t="s">
        <v>32</v>
      </c>
      <c r="M12" s="59">
        <v>4398.03</v>
      </c>
      <c r="N12" s="59">
        <v>8871.15</v>
      </c>
      <c r="O12" s="59">
        <v>14776.92</v>
      </c>
      <c r="P12" s="59">
        <v>148607.32999999999</v>
      </c>
      <c r="Q12" s="59">
        <v>191625.86</v>
      </c>
      <c r="R12" s="59">
        <v>124204.18</v>
      </c>
      <c r="S12" s="59">
        <v>20807.46</v>
      </c>
      <c r="T12" s="59">
        <v>81010.92</v>
      </c>
      <c r="U12" s="59">
        <v>22837.22</v>
      </c>
      <c r="V12" s="60" t="s">
        <v>35</v>
      </c>
      <c r="W12" s="60" t="s">
        <v>35</v>
      </c>
      <c r="X12" s="37"/>
    </row>
    <row r="13" spans="1:24" s="8" customFormat="1" ht="23.25" customHeight="1" x14ac:dyDescent="0.55000000000000004">
      <c r="A13" s="19" t="s">
        <v>34</v>
      </c>
      <c r="B13" s="39">
        <v>588208</v>
      </c>
      <c r="C13" s="39">
        <v>383842</v>
      </c>
      <c r="D13" s="39">
        <v>4536</v>
      </c>
      <c r="E13" s="39">
        <v>116</v>
      </c>
      <c r="F13" s="39">
        <v>20204</v>
      </c>
      <c r="G13" s="39">
        <v>857</v>
      </c>
      <c r="H13" s="39">
        <v>21083</v>
      </c>
      <c r="I13" s="39">
        <v>64286</v>
      </c>
      <c r="J13" s="39">
        <v>14560</v>
      </c>
      <c r="K13" s="39">
        <v>3879</v>
      </c>
      <c r="L13" s="8" t="s">
        <v>34</v>
      </c>
      <c r="M13" s="60" t="s">
        <v>35</v>
      </c>
      <c r="N13" s="60">
        <v>187.87</v>
      </c>
      <c r="O13" s="60">
        <v>1013.59</v>
      </c>
      <c r="P13" s="60">
        <v>24549.24</v>
      </c>
      <c r="Q13" s="60">
        <v>11457.89</v>
      </c>
      <c r="R13" s="60">
        <v>7494.55</v>
      </c>
      <c r="S13" s="60">
        <v>235.02</v>
      </c>
      <c r="T13" s="60">
        <v>3893.04</v>
      </c>
      <c r="U13" s="60">
        <v>1812.79</v>
      </c>
      <c r="V13" s="60" t="s">
        <v>35</v>
      </c>
      <c r="W13" s="60" t="s">
        <v>35</v>
      </c>
      <c r="X13" s="37"/>
    </row>
    <row r="14" spans="1:24" ht="23.25" customHeight="1" x14ac:dyDescent="0.55000000000000004">
      <c r="A14" s="1" t="s">
        <v>31</v>
      </c>
      <c r="B14" s="40">
        <v>326349</v>
      </c>
      <c r="C14" s="40">
        <v>212398</v>
      </c>
      <c r="D14" s="40">
        <v>2564</v>
      </c>
      <c r="E14" s="40">
        <v>116</v>
      </c>
      <c r="F14" s="40">
        <v>7678</v>
      </c>
      <c r="G14" s="40">
        <v>579</v>
      </c>
      <c r="H14" s="40">
        <v>20052</v>
      </c>
      <c r="I14" s="40">
        <v>35628</v>
      </c>
      <c r="J14" s="40">
        <v>5927</v>
      </c>
      <c r="K14" s="40">
        <v>3419</v>
      </c>
      <c r="L14" s="13" t="s">
        <v>31</v>
      </c>
      <c r="M14" s="60" t="s">
        <v>35</v>
      </c>
      <c r="N14" s="61">
        <v>187.87</v>
      </c>
      <c r="O14" s="61">
        <v>622.65</v>
      </c>
      <c r="P14" s="61">
        <v>15251.62</v>
      </c>
      <c r="Q14" s="61">
        <v>4448.68</v>
      </c>
      <c r="R14" s="61">
        <v>2080.02</v>
      </c>
      <c r="S14" s="61">
        <v>235.02</v>
      </c>
      <c r="T14" s="61">
        <v>1860.73</v>
      </c>
      <c r="U14" s="61">
        <v>784.48</v>
      </c>
      <c r="V14" s="62" t="s">
        <v>35</v>
      </c>
      <c r="W14" s="62" t="s">
        <v>35</v>
      </c>
      <c r="X14" s="37"/>
    </row>
    <row r="15" spans="1:24" ht="23.25" customHeight="1" x14ac:dyDescent="0.55000000000000004">
      <c r="A15" s="13" t="s">
        <v>32</v>
      </c>
      <c r="B15" s="40">
        <v>261859</v>
      </c>
      <c r="C15" s="40">
        <v>171445</v>
      </c>
      <c r="D15" s="40">
        <v>1972</v>
      </c>
      <c r="E15" s="40">
        <v>0</v>
      </c>
      <c r="F15" s="40">
        <v>12526</v>
      </c>
      <c r="G15" s="40">
        <v>277</v>
      </c>
      <c r="H15" s="40">
        <v>1031</v>
      </c>
      <c r="I15" s="40">
        <v>28658</v>
      </c>
      <c r="J15" s="40">
        <v>8633</v>
      </c>
      <c r="K15" s="40">
        <v>460</v>
      </c>
      <c r="L15" s="13" t="s">
        <v>32</v>
      </c>
      <c r="M15" s="60" t="s">
        <v>35</v>
      </c>
      <c r="N15" s="60" t="s">
        <v>35</v>
      </c>
      <c r="O15" s="61">
        <v>390.95</v>
      </c>
      <c r="P15" s="61">
        <v>9297.6200000000008</v>
      </c>
      <c r="Q15" s="61">
        <v>7009.21</v>
      </c>
      <c r="R15" s="61">
        <v>5414.54</v>
      </c>
      <c r="S15" s="61" t="s">
        <v>35</v>
      </c>
      <c r="T15" s="61">
        <v>2032.3</v>
      </c>
      <c r="U15" s="61">
        <v>1028.31</v>
      </c>
      <c r="V15" s="63" t="s">
        <v>35</v>
      </c>
      <c r="W15" s="63" t="s">
        <v>35</v>
      </c>
      <c r="X15" s="37"/>
    </row>
    <row r="16" spans="1:24" ht="23.25" customHeight="1" x14ac:dyDescent="0.55000000000000004">
      <c r="A16" s="22"/>
      <c r="B16" s="23" t="s">
        <v>36</v>
      </c>
      <c r="C16" s="23"/>
      <c r="D16" s="23"/>
      <c r="E16" s="41"/>
      <c r="F16" s="42"/>
      <c r="G16" s="41"/>
      <c r="H16" s="23"/>
      <c r="I16" s="23"/>
      <c r="J16" s="23"/>
      <c r="K16" s="23"/>
      <c r="L16" s="22"/>
      <c r="M16" s="66" t="s">
        <v>36</v>
      </c>
      <c r="N16" s="66"/>
      <c r="O16" s="66"/>
      <c r="P16" s="66"/>
      <c r="Q16" s="66"/>
      <c r="R16" s="66"/>
      <c r="S16" s="66"/>
      <c r="T16" s="66"/>
      <c r="U16" s="66"/>
    </row>
    <row r="17" spans="1:36" s="8" customFormat="1" ht="23.25" customHeight="1" x14ac:dyDescent="0.55000000000000004">
      <c r="A17" s="19" t="s">
        <v>30</v>
      </c>
      <c r="B17" s="43">
        <v>100</v>
      </c>
      <c r="C17" s="43">
        <v>40.144134430597717</v>
      </c>
      <c r="D17" s="43">
        <v>1.128000458080743</v>
      </c>
      <c r="E17" s="43">
        <v>9.068648359277609E-2</v>
      </c>
      <c r="F17" s="43">
        <v>13.408659569791029</v>
      </c>
      <c r="G17" s="43">
        <v>0.29893404039809918</v>
      </c>
      <c r="H17" s="43">
        <v>5.2203130763744463</v>
      </c>
      <c r="I17" s="43">
        <v>15.868306460691336</v>
      </c>
      <c r="J17" s="43">
        <v>6.5874555731144522</v>
      </c>
      <c r="K17" s="43">
        <v>2.7725726492297347</v>
      </c>
      <c r="L17" s="8" t="s">
        <v>30</v>
      </c>
      <c r="M17" s="28">
        <f>M7/'ตาราง 4 หน้า 1'!$B7*100</f>
        <v>0.52040751601252755</v>
      </c>
      <c r="N17" s="28">
        <f>N7/'ตาราง 4 หน้า 1'!$B7*100</f>
        <v>0.8969580873820221</v>
      </c>
      <c r="O17" s="28">
        <f>O7/'ตาราง 4 หน้า 1'!$B7*100</f>
        <v>1.5330486143487907</v>
      </c>
      <c r="P17" s="28">
        <f>P7/'ตาราง 4 หน้า 1'!$B7*100</f>
        <v>4.274391305751597</v>
      </c>
      <c r="Q17" s="28">
        <f>Q7/'ตาราง 4 หน้า 1'!$B7*100</f>
        <v>3.0820351802302066</v>
      </c>
      <c r="R17" s="28">
        <f>R7/'ตาราง 4 หน้า 1'!$B7*100</f>
        <v>1.8681287258383967</v>
      </c>
      <c r="S17" s="28">
        <f>S7/'ตาราง 4 หน้า 1'!$B7*100</f>
        <v>0.71138986779596192</v>
      </c>
      <c r="T17" s="28">
        <f>T7/'ตาราง 4 หน้า 1'!$B7*100</f>
        <v>2.2335493128636776</v>
      </c>
      <c r="U17" s="28">
        <f>U7/'ตาราง 4 หน้า 1'!$B7*100</f>
        <v>0.66984056492682376</v>
      </c>
      <c r="V17" s="57" t="s">
        <v>70</v>
      </c>
      <c r="W17" s="28">
        <f>W7/'ตาราง 4 หน้า 1'!$B7*100</f>
        <v>0.19714128565543193</v>
      </c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</row>
    <row r="18" spans="1:36" ht="23.25" customHeight="1" x14ac:dyDescent="0.55000000000000004">
      <c r="A18" s="1" t="s">
        <v>31</v>
      </c>
      <c r="B18" s="45">
        <v>100</v>
      </c>
      <c r="C18" s="45">
        <v>41.576768043364495</v>
      </c>
      <c r="D18" s="45">
        <v>1.6422224514799224</v>
      </c>
      <c r="E18" s="45">
        <v>0.14298600935932013</v>
      </c>
      <c r="F18" s="45">
        <v>12.190286475114972</v>
      </c>
      <c r="G18" s="45">
        <v>0.45497776261708456</v>
      </c>
      <c r="H18" s="45">
        <v>8.1793311818240308</v>
      </c>
      <c r="I18" s="45">
        <v>14.999466391224272</v>
      </c>
      <c r="J18" s="45">
        <v>4.2950917554825354</v>
      </c>
      <c r="K18" s="45">
        <v>4.2780191577323032</v>
      </c>
      <c r="L18" s="13" t="s">
        <v>31</v>
      </c>
      <c r="M18" s="29">
        <f>M8/'ตาราง 4 หน้า 1'!$B8*100</f>
        <v>0.42280203213576584</v>
      </c>
      <c r="N18" s="29">
        <f>N8/'ตาราง 4 หน้า 1'!$B8*100</f>
        <v>0.9153526641329679</v>
      </c>
      <c r="O18" s="29">
        <f>O8/'ตาราง 4 หน้า 1'!$B8*100</f>
        <v>1.7215295953587291</v>
      </c>
      <c r="P18" s="29">
        <f>P8/'ตาราง 4 หน้า 1'!$B8*100</f>
        <v>4.895201097468032</v>
      </c>
      <c r="Q18" s="29">
        <f>Q8/'ตาราง 4 หน้า 1'!$B8*100</f>
        <v>1.9475102945601661</v>
      </c>
      <c r="R18" s="29">
        <f>R8/'ตาราง 4 หน้า 1'!$B8*100</f>
        <v>0.72227277553610714</v>
      </c>
      <c r="S18" s="29">
        <f>S8/'ตาราง 4 หน้า 1'!$B8*100</f>
        <v>0.73071680219717416</v>
      </c>
      <c r="T18" s="29">
        <f>T8/'ตาราง 4 หน้า 1'!$B8*100</f>
        <v>1.8495741176281035</v>
      </c>
      <c r="U18" s="29">
        <f>U8/'ตาราง 4 หน้า 1'!$B8*100</f>
        <v>0.18817128560180924</v>
      </c>
      <c r="V18" s="57" t="s">
        <v>70</v>
      </c>
      <c r="W18" s="29">
        <f>W8/'ตาราง 4 หน้า 1'!$B8*100</f>
        <v>0.13792646232786834</v>
      </c>
      <c r="X18" s="44"/>
      <c r="Y18" s="4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</row>
    <row r="19" spans="1:36" ht="23.25" customHeight="1" x14ac:dyDescent="0.55000000000000004">
      <c r="A19" s="1" t="s">
        <v>32</v>
      </c>
      <c r="B19" s="45">
        <v>100</v>
      </c>
      <c r="C19" s="45">
        <v>38.45943645405351</v>
      </c>
      <c r="D19" s="45">
        <v>0.5233094548296674</v>
      </c>
      <c r="E19" s="45">
        <v>2.9185130805891586E-2</v>
      </c>
      <c r="F19" s="45">
        <v>14.841399014813955</v>
      </c>
      <c r="G19" s="45">
        <v>0.11543524438210247</v>
      </c>
      <c r="H19" s="45">
        <v>1.7406712681795395</v>
      </c>
      <c r="I19" s="45">
        <v>16.890014379539377</v>
      </c>
      <c r="J19" s="45">
        <v>9.2831431204911379</v>
      </c>
      <c r="K19" s="45">
        <v>1.0022563807228284</v>
      </c>
      <c r="L19" s="13" t="s">
        <v>32</v>
      </c>
      <c r="M19" s="29">
        <f>M9/'ตาราง 4 หน้า 1'!$B9*100</f>
        <v>0.63684513002849608</v>
      </c>
      <c r="N19" s="29">
        <f>N9/'ตาราง 4 หน้า 1'!$B9*100</f>
        <v>0.87501444778924531</v>
      </c>
      <c r="O19" s="29">
        <f>O9/'ตาราง 4 หน้า 1'!$B9*100</f>
        <v>1.3082019775724127</v>
      </c>
      <c r="P19" s="29">
        <f>P9/'ตาราง 4 หน้า 1'!$B9*100</f>
        <v>3.5338020272082957</v>
      </c>
      <c r="Q19" s="29">
        <f>Q9/'ตาราง 4 หน้า 1'!$B9*100</f>
        <v>4.4354561116957667</v>
      </c>
      <c r="R19" s="29">
        <f>R9/'ตาราง 4 หน้า 1'!$B9*100</f>
        <v>3.2350669456797139</v>
      </c>
      <c r="S19" s="29">
        <f>S9/'ตาราง 4 หน้า 1'!$B9*100</f>
        <v>0.68833398079863617</v>
      </c>
      <c r="T19" s="29">
        <f>T9/'ตาราง 4 หน้า 1'!$B9*100</f>
        <v>2.6916089578828193</v>
      </c>
      <c r="U19" s="29">
        <f>U9/'ตาราง 4 หน้า 1'!$B9*100</f>
        <v>1.2444434027243161</v>
      </c>
      <c r="V19" s="57" t="s">
        <v>70</v>
      </c>
      <c r="W19" s="29">
        <f>W9/'ตาราง 4 หน้า 1'!$B9*100</f>
        <v>0.26778100148035444</v>
      </c>
      <c r="X19" s="44"/>
      <c r="Y19" s="4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</row>
    <row r="20" spans="1:36" s="8" customFormat="1" ht="23.25" customHeight="1" x14ac:dyDescent="0.55000000000000004">
      <c r="A20" s="18" t="s">
        <v>37</v>
      </c>
      <c r="B20" s="46">
        <v>100</v>
      </c>
      <c r="C20" s="46">
        <v>57.90087971565967</v>
      </c>
      <c r="D20" s="46">
        <v>0.47145076995933077</v>
      </c>
      <c r="E20" s="46">
        <v>3.3308306283080333E-2</v>
      </c>
      <c r="F20" s="46">
        <v>7.3583942004360834</v>
      </c>
      <c r="G20" s="46">
        <v>0.21588057334274527</v>
      </c>
      <c r="H20" s="46">
        <v>4.4589839688771402</v>
      </c>
      <c r="I20" s="46">
        <v>12.251253514467738</v>
      </c>
      <c r="J20" s="46">
        <v>3.9471853087213784</v>
      </c>
      <c r="K20" s="46">
        <v>1.1198049671273116</v>
      </c>
      <c r="L20" s="18" t="s">
        <v>71</v>
      </c>
      <c r="M20" s="28">
        <f>M10/'ตาราง 4 หน้า 1'!$B10*100</f>
        <v>8.4450227825722382E-2</v>
      </c>
      <c r="N20" s="28">
        <f>N10/'ตาราง 4 หน้า 1'!$B10*100</f>
        <v>0.24646694083692194</v>
      </c>
      <c r="O20" s="28">
        <f>O10/'ตาราง 4 หน้า 1'!$B10*100</f>
        <v>0.36788210940612398</v>
      </c>
      <c r="P20" s="28">
        <f>P10/'ตาราง 4 หน้า 1'!$B10*100</f>
        <v>4.6028770247632806</v>
      </c>
      <c r="Q20" s="28">
        <f>Q10/'ตาราง 4 หน้า 1'!$B10*100</f>
        <v>3.2807180214811527</v>
      </c>
      <c r="R20" s="28">
        <f>R10/'ตาราง 4 หน้า 1'!$B10*100</f>
        <v>1.596999713708984</v>
      </c>
      <c r="S20" s="28">
        <f>S10/'ตาราง 4 หน้า 1'!$B10*100</f>
        <v>0.50943711176040396</v>
      </c>
      <c r="T20" s="28">
        <f>T10/'ตาราง 4 หน้า 1'!$B10*100</f>
        <v>1.6809590949504916</v>
      </c>
      <c r="U20" s="28">
        <f>U10/'ตาราง 4 หน้า 1'!$B10*100</f>
        <v>0.29805068216483571</v>
      </c>
      <c r="V20" s="9" t="s">
        <v>35</v>
      </c>
      <c r="W20" s="9" t="s">
        <v>35</v>
      </c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</row>
    <row r="21" spans="1:36" ht="23.25" customHeight="1" x14ac:dyDescent="0.55000000000000004">
      <c r="A21" s="1" t="s">
        <v>31</v>
      </c>
      <c r="B21" s="47">
        <v>100</v>
      </c>
      <c r="C21" s="47">
        <v>58.145194351078679</v>
      </c>
      <c r="D21" s="47">
        <v>0.71179490409396651</v>
      </c>
      <c r="E21" s="47">
        <v>5.0021060019086169E-2</v>
      </c>
      <c r="F21" s="47">
        <v>6.3670707903439956</v>
      </c>
      <c r="G21" s="47">
        <v>0.33544195954339406</v>
      </c>
      <c r="H21" s="47">
        <v>7.2165993439621294</v>
      </c>
      <c r="I21" s="47">
        <v>11.859475968240703</v>
      </c>
      <c r="J21" s="47">
        <v>2.4485294820584946</v>
      </c>
      <c r="K21" s="47">
        <v>1.8202014226338128</v>
      </c>
      <c r="L21" s="1" t="s">
        <v>31</v>
      </c>
      <c r="M21" s="29">
        <f>M11/'ตาราง 4 หน้า 1'!$B11*100</f>
        <v>7.0040211449498069E-2</v>
      </c>
      <c r="N21" s="29">
        <f>N11/'ตาราง 4 หน้า 1'!$B11*100</f>
        <v>0.27948480574317575</v>
      </c>
      <c r="O21" s="29">
        <f>O11/'ตาราง 4 หน้า 1'!$B11*100</f>
        <v>0.38808562232495136</v>
      </c>
      <c r="P21" s="29">
        <f>P11/'ตาราง 4 หน้า 1'!$B11*100</f>
        <v>5.5426628531114606</v>
      </c>
      <c r="Q21" s="29">
        <f>Q11/'ตาราง 4 หน้า 1'!$B11*100</f>
        <v>2.3275763674871475</v>
      </c>
      <c r="R21" s="29">
        <f>R11/'ตาราง 4 หน้า 1'!$B11*100</f>
        <v>0.54743034628178588</v>
      </c>
      <c r="S21" s="29">
        <f>S11/'ตาราง 4 หน้า 1'!$B11*100</f>
        <v>0.53088857403854051</v>
      </c>
      <c r="T21" s="29">
        <f>T11/'ตาราง 4 หน้า 1'!$B11*100</f>
        <v>1.5178013873057732</v>
      </c>
      <c r="U21" s="29">
        <f>U11/'ตาราง 4 หน้า 1'!$B11*100</f>
        <v>0.10866709501852233</v>
      </c>
      <c r="V21" s="9" t="s">
        <v>35</v>
      </c>
      <c r="W21" s="9" t="s">
        <v>35</v>
      </c>
      <c r="X21" s="44"/>
      <c r="Y21" s="4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</row>
    <row r="22" spans="1:36" ht="23.25" customHeight="1" x14ac:dyDescent="0.55000000000000004">
      <c r="A22" s="1" t="s">
        <v>32</v>
      </c>
      <c r="B22" s="47">
        <v>100</v>
      </c>
      <c r="C22" s="47">
        <v>57.60124116957266</v>
      </c>
      <c r="D22" s="47">
        <v>0.1766818266697312</v>
      </c>
      <c r="E22" s="47">
        <v>1.281102734611206E-2</v>
      </c>
      <c r="F22" s="47">
        <v>8.5741981771097802</v>
      </c>
      <c r="G22" s="47">
        <v>6.9245068401057916E-2</v>
      </c>
      <c r="H22" s="47">
        <v>1.07691944277721</v>
      </c>
      <c r="I22" s="47">
        <v>12.731747260328181</v>
      </c>
      <c r="J22" s="47">
        <v>5.7852047634951589</v>
      </c>
      <c r="K22" s="47">
        <v>0.26080699816593678</v>
      </c>
      <c r="L22" s="1" t="s">
        <v>32</v>
      </c>
      <c r="M22" s="29">
        <f>M12/'ตาราง 4 หน้า 1'!$B12*100</f>
        <v>0.10211911128112992</v>
      </c>
      <c r="N22" s="29">
        <f>N12/'ตาราง 4 หน้า 1'!$B12*100</f>
        <v>0.20598175866049021</v>
      </c>
      <c r="O22" s="29">
        <f>O12/'ตาราง 4 หน้า 1'!$B12*100</f>
        <v>0.3431095144581448</v>
      </c>
      <c r="P22" s="29">
        <f>P12/'ตาราง 4 หน้า 1'!$B12*100</f>
        <v>3.4505559237798735</v>
      </c>
      <c r="Q22" s="29">
        <f>Q12/'ตาราง 4 หน้า 1'!$B12*100</f>
        <v>4.4494154250157969</v>
      </c>
      <c r="R22" s="29">
        <f>R12/'ตาราง 4 หน้า 1'!$B12*100</f>
        <v>2.8839322330683266</v>
      </c>
      <c r="S22" s="29">
        <f>S12/'ตาราง 4 หน้า 1'!$B12*100</f>
        <v>0.48313434042461278</v>
      </c>
      <c r="T22" s="29">
        <f>T12/'ตาราง 4 หน้า 1'!$B12*100</f>
        <v>1.8810156261932534</v>
      </c>
      <c r="U22" s="29">
        <f>U12/'ตาราง 4 หน้า 1'!$B12*100</f>
        <v>0.53026391601049705</v>
      </c>
      <c r="V22" s="9" t="s">
        <v>35</v>
      </c>
      <c r="W22" s="9" t="s">
        <v>35</v>
      </c>
      <c r="X22" s="44"/>
      <c r="Y22" s="4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36" s="8" customFormat="1" ht="23.25" customHeight="1" x14ac:dyDescent="0.55000000000000004">
      <c r="A23" s="19" t="s">
        <v>38</v>
      </c>
      <c r="B23" s="46">
        <v>100</v>
      </c>
      <c r="C23" s="46">
        <v>65.256167886189914</v>
      </c>
      <c r="D23" s="46">
        <v>0.77115578162826748</v>
      </c>
      <c r="E23" s="46">
        <v>1.9720915050458341E-2</v>
      </c>
      <c r="F23" s="46">
        <v>3.4348393765470719</v>
      </c>
      <c r="G23" s="46">
        <v>0.14569676032967929</v>
      </c>
      <c r="H23" s="46">
        <v>3.5842763104208037</v>
      </c>
      <c r="I23" s="46">
        <v>10.929127111497973</v>
      </c>
      <c r="J23" s="46">
        <v>2.475314854609254</v>
      </c>
      <c r="K23" s="46">
        <v>0.65946059897179232</v>
      </c>
      <c r="L23" s="19" t="s">
        <v>72</v>
      </c>
      <c r="M23" s="9" t="s">
        <v>35</v>
      </c>
      <c r="N23" s="28">
        <f>N13/'ตาราง 4 หน้า 1'!$B13*100</f>
        <v>4.5522843928635724E-2</v>
      </c>
      <c r="O23" s="57" t="s">
        <v>70</v>
      </c>
      <c r="P23" s="28">
        <f>P13/'ตาราง 4 หน้า 1'!$B13*100</f>
        <v>5.9485347372471464</v>
      </c>
      <c r="Q23" s="28">
        <f>Q13/'ตาราง 4 หน้า 1'!$B13*100</f>
        <v>2.7763652431014849</v>
      </c>
      <c r="R23" s="28">
        <f>R13/'ตาราง 4 หน้า 1'!$B13*100</f>
        <v>1.816006972722398</v>
      </c>
      <c r="S23" s="28">
        <f>S13/'ตาราง 4 หน้า 1'!$B13*100</f>
        <v>5.6947776548187404E-2</v>
      </c>
      <c r="T23" s="28">
        <f>T13/'ตาราง 4 หน้า 1'!$B13*100</f>
        <v>0.94332385334505786</v>
      </c>
      <c r="U23" s="28">
        <f>U13/'ตาราง 4 หน้า 1'!$B13*100</f>
        <v>0.43925776465317268</v>
      </c>
      <c r="V23" s="9" t="s">
        <v>35</v>
      </c>
      <c r="W23" s="9" t="s">
        <v>35</v>
      </c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</row>
    <row r="24" spans="1:36" ht="23.25" customHeight="1" x14ac:dyDescent="0.55000000000000004">
      <c r="A24" s="1" t="s">
        <v>31</v>
      </c>
      <c r="B24" s="47">
        <v>100</v>
      </c>
      <c r="C24" s="47">
        <v>65.083085898838362</v>
      </c>
      <c r="D24" s="47">
        <v>0.7856619753699261</v>
      </c>
      <c r="E24" s="47">
        <v>3.5544769556517718E-2</v>
      </c>
      <c r="F24" s="47">
        <v>2.3526960401288193</v>
      </c>
      <c r="G24" s="47">
        <v>0.17741742735537722</v>
      </c>
      <c r="H24" s="47">
        <v>6.144342406442183</v>
      </c>
      <c r="I24" s="47">
        <v>10.91714698068632</v>
      </c>
      <c r="J24" s="47">
        <v>1.8161538720817285</v>
      </c>
      <c r="K24" s="47">
        <v>1.0476514406356385</v>
      </c>
      <c r="L24" s="1" t="s">
        <v>31</v>
      </c>
      <c r="M24" s="9" t="s">
        <v>35</v>
      </c>
      <c r="N24" s="29">
        <f>N14/'ตาราง 4 หน้า 1'!$B14*100</f>
        <v>7.9281215158591961E-2</v>
      </c>
      <c r="O24" s="21" t="s">
        <v>35</v>
      </c>
      <c r="P24" s="29">
        <f>P14/'ตาราง 4 หน้า 1'!$B14*100</f>
        <v>6.4361897415078753</v>
      </c>
      <c r="Q24" s="29">
        <f>Q14/'ตาราง 4 หน้า 1'!$B14*100</f>
        <v>1.8773447397228133</v>
      </c>
      <c r="R24" s="29">
        <f>R14/'ตาราง 4 หน้า 1'!$B14*100</f>
        <v>0.87776927212527001</v>
      </c>
      <c r="S24" s="29">
        <f>S14/'ตาราง 4 หน้า 1'!$B14*100</f>
        <v>9.917853402125025E-2</v>
      </c>
      <c r="T24" s="29">
        <f>T14/'ตาราง 4 หน้า 1'!$B14*100</f>
        <v>0.78522880439690657</v>
      </c>
      <c r="U24" s="9" t="s">
        <v>35</v>
      </c>
      <c r="V24" s="9" t="s">
        <v>35</v>
      </c>
      <c r="W24" s="9" t="s">
        <v>35</v>
      </c>
      <c r="X24" s="44"/>
      <c r="Y24" s="4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</row>
    <row r="25" spans="1:36" ht="23.25" customHeight="1" x14ac:dyDescent="0.55000000000000004">
      <c r="A25" s="30" t="s">
        <v>32</v>
      </c>
      <c r="B25" s="48">
        <v>100</v>
      </c>
      <c r="C25" s="48">
        <v>65.472257970892727</v>
      </c>
      <c r="D25" s="48">
        <v>0.75307703764239542</v>
      </c>
      <c r="E25" s="48">
        <v>0</v>
      </c>
      <c r="F25" s="48">
        <v>4.7834903516778109</v>
      </c>
      <c r="G25" s="47">
        <v>0.1057821193848598</v>
      </c>
      <c r="H25" s="48">
        <v>0.39372333965989337</v>
      </c>
      <c r="I25" s="48">
        <v>10.944057679896432</v>
      </c>
      <c r="J25" s="48">
        <v>3.2968124066768758</v>
      </c>
      <c r="K25" s="48">
        <v>0.17566705746222203</v>
      </c>
      <c r="L25" s="30" t="s">
        <v>32</v>
      </c>
      <c r="M25" s="55" t="s">
        <v>35</v>
      </c>
      <c r="N25" s="55" t="s">
        <v>35</v>
      </c>
      <c r="O25" s="31">
        <f>O15/'ตาราง 4 หน้า 1'!$B15*100</f>
        <v>0.22247539226972701</v>
      </c>
      <c r="P25" s="31">
        <f>P15/'ตาราง 4 หน้า 1'!$B15*100</f>
        <v>5.2909365818515397</v>
      </c>
      <c r="Q25" s="31">
        <f>Q15/'ตาราง 4 หน้า 1'!$B15*100</f>
        <v>3.9886858786312658</v>
      </c>
      <c r="R25" s="31">
        <f>R15/'ตาราง 4 หน้า 1'!$B15*100</f>
        <v>3.0812173179693767</v>
      </c>
      <c r="S25" s="55" t="s">
        <v>35</v>
      </c>
      <c r="T25" s="31">
        <f>T15/'ตาราง 4 หน้า 1'!$B15*100</f>
        <v>1.1565078391348413</v>
      </c>
      <c r="U25" s="31">
        <f>U15/'ตาราง 4 หน้า 1'!$B15*100</f>
        <v>0.58517373225446478</v>
      </c>
      <c r="V25" s="55" t="s">
        <v>35</v>
      </c>
      <c r="W25" s="55" t="s">
        <v>35</v>
      </c>
      <c r="X25" s="44"/>
      <c r="Y25" s="4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</row>
    <row r="26" spans="1:36" ht="50.25" customHeight="1" x14ac:dyDescent="0.55000000000000004">
      <c r="B26" s="49"/>
      <c r="C26" s="50"/>
      <c r="D26" s="50"/>
      <c r="E26" s="49"/>
      <c r="F26" s="51"/>
      <c r="G26" s="52"/>
      <c r="H26" s="34"/>
      <c r="I26" s="34"/>
      <c r="J26" s="34"/>
      <c r="K26" s="34"/>
      <c r="M26" s="49"/>
      <c r="N26" s="50"/>
      <c r="O26" s="50"/>
      <c r="P26" s="50"/>
      <c r="Q26" s="53"/>
      <c r="R26" s="34"/>
      <c r="S26" s="34"/>
      <c r="T26" s="34"/>
      <c r="U26" s="34"/>
      <c r="V26" s="5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2019-08-30T07:42:10Z</dcterms:created>
  <dcterms:modified xsi:type="dcterms:W3CDTF">2020-04-23T06:47:03Z</dcterms:modified>
</cp:coreProperties>
</file>