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 l="1"/>
  <c r="Q23" i="2" l="1"/>
  <c r="R23" i="2"/>
  <c r="S23" i="2"/>
  <c r="T23" i="2"/>
  <c r="U23" i="2"/>
  <c r="Q24" i="2"/>
  <c r="R24" i="2"/>
  <c r="S24" i="2"/>
  <c r="T24" i="2"/>
  <c r="Q25" i="2"/>
  <c r="R25" i="2"/>
  <c r="T25" i="2"/>
  <c r="U25" i="2"/>
  <c r="E23" i="1"/>
  <c r="F23" i="1"/>
  <c r="G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G25" i="1"/>
  <c r="H25" i="1"/>
  <c r="I25" i="1"/>
  <c r="K25" i="1"/>
  <c r="M25" i="1"/>
  <c r="C25" i="1"/>
  <c r="M17" i="2"/>
  <c r="P23" i="2" l="1"/>
  <c r="P24" i="2"/>
  <c r="O25" i="2"/>
  <c r="P25" i="2"/>
  <c r="N23" i="2"/>
  <c r="N24" i="2"/>
  <c r="N18" i="2"/>
  <c r="O18" i="2"/>
  <c r="P18" i="2"/>
  <c r="Q18" i="2"/>
  <c r="R18" i="2"/>
  <c r="S18" i="2"/>
  <c r="T18" i="2"/>
  <c r="U18" i="2"/>
  <c r="W18" i="2"/>
  <c r="N19" i="2"/>
  <c r="O19" i="2"/>
  <c r="P19" i="2"/>
  <c r="Q19" i="2"/>
  <c r="R19" i="2"/>
  <c r="S19" i="2"/>
  <c r="T19" i="2"/>
  <c r="U19" i="2"/>
  <c r="W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W17" i="2"/>
  <c r="C24" i="1" l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<sst xmlns="http://schemas.openxmlformats.org/spreadsheetml/2006/main" count="196" uniqueCount="75">
  <si>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</si>
  <si>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</si>
  <si>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</si>
  <si>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</si>
  <si>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</si>
  <si>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</si>
  <si>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</si>
  <si>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</si>
  <si>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</si>
  <si>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</si>
  <si>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</si>
  <si>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</si>
  <si>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</si>
  <si>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</si>
  <si>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</si>
  <si>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</si>
  <si>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</si>
  <si>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</si>
  <si>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</si>
  <si>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</si>
  <si>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</si>
  <si>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</si>
  <si>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</si>
  <si>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</si>
  <si>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</si>
  <si>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</si>
  <si>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</si>
  <si>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</si>
  <si>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</si>
  <si>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</si>
  <si>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</si>
  <si>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</si>
  <si>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</si>
  <si>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</si>
  <si>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</si>
  <si>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</si>
  <si>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</si>
  <si>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</si>
  <si>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</si>
  <si>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</si>
  <si>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</si>
  <si>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</si>
  <si>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</si>
  <si>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</si>
  <si>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</si>
  <si>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</si>
  <si>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</si>
  <si>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</si>
  <si>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</si>
  <si>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</si>
  <si>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</si>
  <si>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</si>
  <si>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</si>
  <si>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</si>
  <si>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</si>
  <si>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</si>
  <si>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</si>
  <si>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</si>
  <si>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</si>
  <si>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</si>
  <si>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</si>
  <si>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</si>
  <si>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</si>
  <si>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</si>
  <si>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</si>
  <si>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</si>
  <si>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</si>
  <si>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</si>
  <si>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</si>
  <si>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</si>
  <si>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</si>
  <si>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</si>
  <si>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</si>
  <si>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MA.0759 ( มิ.ย. - ส.ค.59) (ต่อ)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</si>
  <si>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MA.0759  ( มิ.ย. - ส.ค.59)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</si>
</sst>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3" fontId="7" fillId="0" borderId="2" xfId="0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abSelected="1" zoomScaleNormal="100" workbookViewId="0">
      <selection activeCell="A2" sqref="A2"/>
    </sheetView>
  </sheetViews>
  <sheetFormatPr defaultRowHeight="23.25" customHeight="1" x14ac:dyDescent="0.55000000000000004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55000000000000004"/>
    <row r="2" spans="1:16" s="3" customFormat="1" ht="26.1" customHeight="1" x14ac:dyDescent="0.45">
      <c r="A2" s="2" t="s">
        <v>74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55000000000000004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55000000000000004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55000000000000004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55000000000000004">
      <c r="A7" s="8" t="s">
        <v>30</v>
      </c>
      <c r="B7" s="58">
        <v>38359184.18</v>
      </c>
      <c r="C7" s="58">
        <v>12703881.27</v>
      </c>
      <c r="D7" s="58">
        <v>62499.25</v>
      </c>
      <c r="E7" s="58">
        <v>6198198.2400000002</v>
      </c>
      <c r="F7" s="58">
        <v>129100.13</v>
      </c>
      <c r="G7" s="58">
        <v>84628.06</v>
      </c>
      <c r="H7" s="58">
        <v>2253582.37</v>
      </c>
      <c r="I7" s="58">
        <v>6387699.0800000001</v>
      </c>
      <c r="J7" s="58">
        <v>1148507.21</v>
      </c>
      <c r="K7" s="58">
        <v>2709684.95</v>
      </c>
      <c r="L7" s="58">
        <v>203588.63</v>
      </c>
      <c r="M7" s="58">
        <v>545759.06999999995</v>
      </c>
      <c r="N7" s="10"/>
      <c r="O7" s="11"/>
      <c r="P7" s="10"/>
    </row>
    <row r="8" spans="1:16" s="15" customFormat="1" ht="23.25" customHeight="1" x14ac:dyDescent="0.55000000000000004">
      <c r="A8" s="13" t="s">
        <v>31</v>
      </c>
      <c r="B8" s="58">
        <v>20784111.539999999</v>
      </c>
      <c r="C8" s="58">
        <v>7299889.9000000004</v>
      </c>
      <c r="D8" s="58">
        <v>50261.15</v>
      </c>
      <c r="E8" s="58">
        <v>3165127.22</v>
      </c>
      <c r="F8" s="58">
        <v>97216.73</v>
      </c>
      <c r="G8" s="58">
        <v>54659.22</v>
      </c>
      <c r="H8" s="58">
        <v>1930294.32</v>
      </c>
      <c r="I8" s="58">
        <v>3156732.48</v>
      </c>
      <c r="J8" s="58">
        <v>972351.5</v>
      </c>
      <c r="K8" s="58">
        <v>965936.66</v>
      </c>
      <c r="L8" s="58">
        <v>118238.99</v>
      </c>
      <c r="M8" s="58">
        <v>246200.59</v>
      </c>
      <c r="N8" s="10"/>
      <c r="O8" s="14"/>
      <c r="P8" s="10"/>
    </row>
    <row r="9" spans="1:16" s="17" customFormat="1" ht="23.25" customHeight="1" x14ac:dyDescent="0.55000000000000004">
      <c r="A9" s="13" t="s">
        <v>32</v>
      </c>
      <c r="B9" s="58">
        <v>17575072.649999999</v>
      </c>
      <c r="C9" s="58">
        <v>5403991.3700000001</v>
      </c>
      <c r="D9" s="58">
        <v>12238.1</v>
      </c>
      <c r="E9" s="58">
        <v>3033071.02</v>
      </c>
      <c r="F9" s="58">
        <v>31883.4</v>
      </c>
      <c r="G9" s="58">
        <v>29968.84</v>
      </c>
      <c r="H9" s="58">
        <v>323288.05</v>
      </c>
      <c r="I9" s="58">
        <v>3230966.6</v>
      </c>
      <c r="J9" s="58">
        <v>176155.7</v>
      </c>
      <c r="K9" s="58">
        <v>1743748.29</v>
      </c>
      <c r="L9" s="58">
        <v>85349.64</v>
      </c>
      <c r="M9" s="58">
        <v>299558.46999999997</v>
      </c>
      <c r="N9" s="10"/>
      <c r="O9" s="16"/>
      <c r="P9" s="10"/>
    </row>
    <row r="10" spans="1:16" s="15" customFormat="1" ht="23.25" customHeight="1" x14ac:dyDescent="0.55000000000000004">
      <c r="A10" s="18" t="s">
        <v>33</v>
      </c>
      <c r="B10" s="58">
        <v>9951678.2200000007</v>
      </c>
      <c r="C10" s="58">
        <v>5520180.9900000002</v>
      </c>
      <c r="D10" s="58">
        <v>3661.71</v>
      </c>
      <c r="E10" s="58">
        <v>761982.53</v>
      </c>
      <c r="F10" s="58">
        <v>21831.47</v>
      </c>
      <c r="G10" s="58">
        <v>28387</v>
      </c>
      <c r="H10" s="58">
        <v>512013.44</v>
      </c>
      <c r="I10" s="58">
        <v>1308912.04</v>
      </c>
      <c r="J10" s="58">
        <v>90622.35</v>
      </c>
      <c r="K10" s="58">
        <v>443832.93</v>
      </c>
      <c r="L10" s="58">
        <v>15691.58</v>
      </c>
      <c r="M10" s="58">
        <v>63792.04</v>
      </c>
      <c r="N10" s="10"/>
      <c r="O10" s="14"/>
      <c r="P10" s="10"/>
    </row>
    <row r="11" spans="1:16" s="17" customFormat="1" ht="23.25" customHeight="1" x14ac:dyDescent="0.55000000000000004">
      <c r="A11" s="1" t="s">
        <v>31</v>
      </c>
      <c r="B11" s="59">
        <v>5418369.6900000004</v>
      </c>
      <c r="C11" s="59">
        <v>3083132.49</v>
      </c>
      <c r="D11" s="59">
        <v>3661.71</v>
      </c>
      <c r="E11" s="59">
        <v>361154.78</v>
      </c>
      <c r="F11" s="59">
        <v>19660.759999999998</v>
      </c>
      <c r="G11" s="59">
        <v>17315.75</v>
      </c>
      <c r="H11" s="59">
        <v>451997.75</v>
      </c>
      <c r="I11" s="59">
        <v>638583.21</v>
      </c>
      <c r="J11" s="59">
        <v>79955.69</v>
      </c>
      <c r="K11" s="59">
        <v>144591.78</v>
      </c>
      <c r="L11" s="59">
        <v>10918.95</v>
      </c>
      <c r="M11" s="59">
        <v>28455.08</v>
      </c>
      <c r="N11" s="10"/>
      <c r="O11" s="16"/>
      <c r="P11" s="10"/>
    </row>
    <row r="12" spans="1:16" s="17" customFormat="1" ht="23.25" customHeight="1" x14ac:dyDescent="0.55000000000000004">
      <c r="A12" s="1" t="s">
        <v>32</v>
      </c>
      <c r="B12" s="59">
        <v>4533308.53</v>
      </c>
      <c r="C12" s="59">
        <v>2437048.5</v>
      </c>
      <c r="D12" s="59" t="s">
        <v>35</v>
      </c>
      <c r="E12" s="59">
        <v>400827.75</v>
      </c>
      <c r="F12" s="59">
        <v>2170.71</v>
      </c>
      <c r="G12" s="59">
        <v>11071.26</v>
      </c>
      <c r="H12" s="59">
        <v>60015.69</v>
      </c>
      <c r="I12" s="59">
        <v>670328.84</v>
      </c>
      <c r="J12" s="59">
        <v>10666.66</v>
      </c>
      <c r="K12" s="59">
        <v>299241.15000000002</v>
      </c>
      <c r="L12" s="59">
        <v>4772.63</v>
      </c>
      <c r="M12" s="59">
        <v>35336.959999999999</v>
      </c>
      <c r="N12" s="10"/>
      <c r="O12" s="16"/>
      <c r="P12" s="10"/>
    </row>
    <row r="13" spans="1:16" s="15" customFormat="1" ht="23.25" customHeight="1" x14ac:dyDescent="0.55000000000000004">
      <c r="A13" s="19" t="s">
        <v>34</v>
      </c>
      <c r="B13" s="60">
        <v>424656.08</v>
      </c>
      <c r="C13" s="60">
        <v>258150.53</v>
      </c>
      <c r="D13" s="60" t="s">
        <v>35</v>
      </c>
      <c r="E13" s="60">
        <v>33216.97</v>
      </c>
      <c r="F13" s="60">
        <v>501.63</v>
      </c>
      <c r="G13" s="60">
        <v>374.37</v>
      </c>
      <c r="H13" s="60">
        <v>19082.02</v>
      </c>
      <c r="I13" s="60">
        <v>52948.14</v>
      </c>
      <c r="J13" s="60">
        <v>1396.43</v>
      </c>
      <c r="K13" s="60">
        <v>10095.25</v>
      </c>
      <c r="L13" s="60">
        <v>404.16</v>
      </c>
      <c r="M13" s="60">
        <v>1622.62</v>
      </c>
      <c r="N13" s="10"/>
      <c r="O13" s="14"/>
      <c r="P13" s="10"/>
    </row>
    <row r="14" spans="1:16" s="17" customFormat="1" ht="23.25" customHeight="1" x14ac:dyDescent="0.55000000000000004">
      <c r="A14" s="1" t="s">
        <v>31</v>
      </c>
      <c r="B14" s="61">
        <v>241554.02</v>
      </c>
      <c r="C14" s="61">
        <v>157060.68</v>
      </c>
      <c r="D14" s="61" t="s">
        <v>35</v>
      </c>
      <c r="E14" s="61">
        <v>15413.05</v>
      </c>
      <c r="F14" s="61">
        <v>501.63</v>
      </c>
      <c r="G14" s="61">
        <v>374.37</v>
      </c>
      <c r="H14" s="61">
        <v>16949.09</v>
      </c>
      <c r="I14" s="61">
        <v>24090.28</v>
      </c>
      <c r="J14" s="61">
        <v>1396.43</v>
      </c>
      <c r="K14" s="61">
        <v>1544.77</v>
      </c>
      <c r="L14" s="61" t="s">
        <v>35</v>
      </c>
      <c r="M14" s="61">
        <v>595.08000000000004</v>
      </c>
      <c r="N14" s="10"/>
      <c r="O14" s="16"/>
      <c r="P14" s="10"/>
    </row>
    <row r="15" spans="1:16" s="17" customFormat="1" ht="23.25" customHeight="1" x14ac:dyDescent="0.55000000000000004">
      <c r="A15" s="13" t="s">
        <v>32</v>
      </c>
      <c r="B15" s="61">
        <v>183102.06</v>
      </c>
      <c r="C15" s="61">
        <v>101089.85</v>
      </c>
      <c r="D15" s="61" t="s">
        <v>35</v>
      </c>
      <c r="E15" s="61">
        <v>17803.919999999998</v>
      </c>
      <c r="F15" s="61" t="s">
        <v>35</v>
      </c>
      <c r="G15" s="61" t="s">
        <v>35</v>
      </c>
      <c r="H15" s="61">
        <v>2132.9299999999998</v>
      </c>
      <c r="I15" s="61">
        <v>28857.86</v>
      </c>
      <c r="J15" s="61" t="s">
        <v>35</v>
      </c>
      <c r="K15" s="61">
        <v>8550.48</v>
      </c>
      <c r="L15" s="61">
        <v>404.16</v>
      </c>
      <c r="M15" s="61">
        <v>1027.54</v>
      </c>
      <c r="N15" s="10"/>
      <c r="O15" s="16"/>
      <c r="P15" s="10"/>
    </row>
    <row r="16" spans="1:16" s="17" customFormat="1" ht="23.25" customHeight="1" x14ac:dyDescent="0.55000000000000004">
      <c r="A16" s="22"/>
      <c r="B16" s="63" t="s">
        <v>36</v>
      </c>
      <c r="C16" s="63"/>
      <c r="D16" s="63"/>
      <c r="E16" s="63"/>
      <c r="F16" s="63"/>
      <c r="G16" s="63"/>
      <c r="H16" s="63"/>
      <c r="I16" s="63"/>
      <c r="J16" s="63"/>
      <c r="K16" s="63"/>
      <c r="L16" s="22"/>
      <c r="M16" s="23"/>
    </row>
    <row r="17" spans="1:26" s="15" customFormat="1" ht="23.25" customHeight="1" x14ac:dyDescent="0.55000000000000004">
      <c r="A17" s="19" t="s">
        <v>30</v>
      </c>
      <c r="B17" s="24">
        <v>100</v>
      </c>
      <c r="C17" s="24">
        <f>C7/$B7*100</f>
        <v>33.118225899662498</v>
      </c>
      <c r="D17" s="24">
        <f t="shared" ref="D17:M17" si="0">D7/$B7*100</f>
        <v>0.16293164553949593</v>
      </c>
      <c r="E17" s="24">
        <f t="shared" si="0"/>
        <v>16.158316117764734</v>
      </c>
      <c r="F17" s="24">
        <f t="shared" si="0"/>
        <v>0.33655598459602071</v>
      </c>
      <c r="G17" s="24">
        <f t="shared" si="0"/>
        <v>0.2206200726347147</v>
      </c>
      <c r="H17" s="24">
        <f>H7/$B7*100</f>
        <v>5.8749486418300574</v>
      </c>
      <c r="I17" s="24">
        <f t="shared" si="0"/>
        <v>16.652332985044211</v>
      </c>
      <c r="J17" s="24">
        <f t="shared" si="0"/>
        <v>2.9940866432681257</v>
      </c>
      <c r="K17" s="24">
        <f t="shared" si="0"/>
        <v>7.0639796125090593</v>
      </c>
      <c r="L17" s="24">
        <f t="shared" si="0"/>
        <v>0.5307428568987882</v>
      </c>
      <c r="M17" s="24">
        <f t="shared" si="0"/>
        <v>1.4227598466094384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s="17" customFormat="1" ht="23.25" customHeight="1" x14ac:dyDescent="0.55000000000000004">
      <c r="A18" s="1" t="s">
        <v>31</v>
      </c>
      <c r="B18" s="26">
        <v>100</v>
      </c>
      <c r="C18" s="26">
        <f t="shared" ref="C18:M24" si="1">C8/$B8*100</f>
        <v>35.122453446956435</v>
      </c>
      <c r="D18" s="26">
        <f t="shared" si="1"/>
        <v>0.24182486657305535</v>
      </c>
      <c r="E18" s="26">
        <f t="shared" si="1"/>
        <v>15.228590425472671</v>
      </c>
      <c r="F18" s="26">
        <f t="shared" si="1"/>
        <v>0.46774542088509213</v>
      </c>
      <c r="G18" s="26">
        <f t="shared" si="1"/>
        <v>0.26298559789195591</v>
      </c>
      <c r="H18" s="26">
        <f t="shared" si="1"/>
        <v>9.2873554699947505</v>
      </c>
      <c r="I18" s="26">
        <f t="shared" si="1"/>
        <v>15.188200245772931</v>
      </c>
      <c r="J18" s="26">
        <f t="shared" si="1"/>
        <v>4.6783404627552345</v>
      </c>
      <c r="K18" s="26">
        <f t="shared" si="1"/>
        <v>4.6474763096849703</v>
      </c>
      <c r="L18" s="26">
        <f t="shared" si="1"/>
        <v>0.56889124065969099</v>
      </c>
      <c r="M18" s="26">
        <f t="shared" si="1"/>
        <v>1.1845615316592937</v>
      </c>
      <c r="N18" s="25"/>
      <c r="O18" s="25"/>
      <c r="P18" s="25"/>
      <c r="Q18" s="25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17" customFormat="1" ht="23.25" customHeight="1" x14ac:dyDescent="0.55000000000000004">
      <c r="A19" s="1" t="s">
        <v>32</v>
      </c>
      <c r="B19" s="26">
        <v>100</v>
      </c>
      <c r="C19" s="26">
        <f t="shared" si="1"/>
        <v>30.748045698690184</v>
      </c>
      <c r="D19" s="26">
        <f t="shared" si="1"/>
        <v>6.963328256853607E-2</v>
      </c>
      <c r="E19" s="26">
        <f t="shared" si="1"/>
        <v>17.257800752248954</v>
      </c>
      <c r="F19" s="26">
        <f t="shared" si="1"/>
        <v>0.18141262135835326</v>
      </c>
      <c r="G19" s="26">
        <f t="shared" si="1"/>
        <v>0.17051901062838565</v>
      </c>
      <c r="H19" s="26">
        <f t="shared" si="1"/>
        <v>1.839469209818601</v>
      </c>
      <c r="I19" s="26">
        <f t="shared" si="1"/>
        <v>18.383802242774799</v>
      </c>
      <c r="J19" s="26">
        <f t="shared" si="1"/>
        <v>1.0023042493653649</v>
      </c>
      <c r="K19" s="26">
        <f t="shared" si="1"/>
        <v>9.9217131258914044</v>
      </c>
      <c r="L19" s="26">
        <f t="shared" si="1"/>
        <v>0.48562894560780101</v>
      </c>
      <c r="M19" s="26">
        <f t="shared" si="1"/>
        <v>1.7044508205774047</v>
      </c>
      <c r="N19" s="25"/>
      <c r="O19" s="25"/>
      <c r="P19" s="25"/>
      <c r="Q19" s="25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15" customFormat="1" ht="23.25" customHeight="1" x14ac:dyDescent="0.55000000000000004">
      <c r="A20" s="18" t="s">
        <v>37</v>
      </c>
      <c r="B20" s="24">
        <v>100</v>
      </c>
      <c r="C20" s="24">
        <f t="shared" si="1"/>
        <v>55.469850089264639</v>
      </c>
      <c r="D20" s="24">
        <f t="shared" si="1"/>
        <v>3.6794899503894932E-2</v>
      </c>
      <c r="E20" s="24">
        <f t="shared" si="1"/>
        <v>7.656824438602075</v>
      </c>
      <c r="F20" s="24">
        <f t="shared" si="1"/>
        <v>0.21937475787877714</v>
      </c>
      <c r="G20" s="24">
        <f t="shared" si="1"/>
        <v>0.28524837090241045</v>
      </c>
      <c r="H20" s="24">
        <f t="shared" si="1"/>
        <v>5.1449959361728634</v>
      </c>
      <c r="I20" s="24">
        <f t="shared" si="1"/>
        <v>13.152676473898289</v>
      </c>
      <c r="J20" s="24">
        <f t="shared" si="1"/>
        <v>0.91062379627463474</v>
      </c>
      <c r="K20" s="24">
        <f t="shared" si="1"/>
        <v>4.4598802351549507</v>
      </c>
      <c r="L20" s="24">
        <f t="shared" si="1"/>
        <v>0.15767772684273948</v>
      </c>
      <c r="M20" s="24">
        <f t="shared" si="1"/>
        <v>0.64101791265513808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s="17" customFormat="1" ht="23.25" customHeight="1" x14ac:dyDescent="0.55000000000000004">
      <c r="A21" s="1" t="s">
        <v>31</v>
      </c>
      <c r="B21" s="26">
        <v>100</v>
      </c>
      <c r="C21" s="26">
        <f t="shared" si="1"/>
        <v>56.901478976049717</v>
      </c>
      <c r="D21" s="26">
        <f t="shared" si="1"/>
        <v>6.7579552697519973E-2</v>
      </c>
      <c r="E21" s="26">
        <f t="shared" si="1"/>
        <v>6.6653772382223693</v>
      </c>
      <c r="F21" s="26">
        <f t="shared" si="1"/>
        <v>0.36285379412714081</v>
      </c>
      <c r="G21" s="26">
        <f t="shared" si="1"/>
        <v>0.31957490888740003</v>
      </c>
      <c r="H21" s="26">
        <f t="shared" si="1"/>
        <v>8.3419511007931977</v>
      </c>
      <c r="I21" s="26">
        <f t="shared" si="1"/>
        <v>11.785523073085105</v>
      </c>
      <c r="J21" s="26">
        <f t="shared" si="1"/>
        <v>1.4756410982359529</v>
      </c>
      <c r="K21" s="26">
        <f t="shared" si="1"/>
        <v>2.6685477047986366</v>
      </c>
      <c r="L21" s="26">
        <f t="shared" si="1"/>
        <v>0.20151725749078594</v>
      </c>
      <c r="M21" s="26">
        <f t="shared" si="1"/>
        <v>0.52515944145553495</v>
      </c>
      <c r="N21" s="25"/>
      <c r="O21" s="25"/>
      <c r="P21" s="25"/>
      <c r="Q21" s="25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17" customFormat="1" ht="23.25" customHeight="1" x14ac:dyDescent="0.55000000000000004">
      <c r="A22" s="1" t="s">
        <v>32</v>
      </c>
      <c r="B22" s="26">
        <v>100</v>
      </c>
      <c r="C22" s="26">
        <f t="shared" si="1"/>
        <v>53.758716925450464</v>
      </c>
      <c r="D22" s="26" t="e">
        <f t="shared" si="1"/>
        <v>#VALUE!</v>
      </c>
      <c r="E22" s="26">
        <f t="shared" si="1"/>
        <v>8.8418369794918856</v>
      </c>
      <c r="F22" s="26">
        <f t="shared" si="1"/>
        <v>4.7883570810037052E-2</v>
      </c>
      <c r="G22" s="26">
        <f t="shared" si="1"/>
        <v>0.24422030679654622</v>
      </c>
      <c r="H22" s="26">
        <f t="shared" si="1"/>
        <v>1.3238827580967669</v>
      </c>
      <c r="I22" s="26">
        <f t="shared" si="1"/>
        <v>14.786746491309295</v>
      </c>
      <c r="J22" s="26">
        <f t="shared" si="1"/>
        <v>0.23529525796471656</v>
      </c>
      <c r="K22" s="26">
        <f t="shared" si="1"/>
        <v>6.6009438364875646</v>
      </c>
      <c r="L22" s="26">
        <f t="shared" si="1"/>
        <v>0.10527917895762547</v>
      </c>
      <c r="M22" s="26">
        <f t="shared" si="1"/>
        <v>0.77949602958085007</v>
      </c>
      <c r="N22" s="25"/>
      <c r="O22" s="25"/>
      <c r="P22" s="25"/>
      <c r="Q22" s="25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15" customFormat="1" ht="23.25" customHeight="1" x14ac:dyDescent="0.55000000000000004">
      <c r="A23" s="19" t="s">
        <v>38</v>
      </c>
      <c r="B23" s="28">
        <v>100</v>
      </c>
      <c r="C23" s="24">
        <f t="shared" si="1"/>
        <v>60.790494274802334</v>
      </c>
      <c r="D23" s="20" t="s">
        <v>35</v>
      </c>
      <c r="E23" s="24">
        <f t="shared" ref="E23:M23" si="2">E13/$B13*100</f>
        <v>7.8220874642840386</v>
      </c>
      <c r="F23" s="24">
        <f t="shared" si="2"/>
        <v>0.11812617871855267</v>
      </c>
      <c r="G23" s="24">
        <f t="shared" si="2"/>
        <v>8.8158398674051716E-2</v>
      </c>
      <c r="H23" s="24">
        <f t="shared" si="2"/>
        <v>4.4935233236269685</v>
      </c>
      <c r="I23" s="24">
        <f t="shared" si="2"/>
        <v>12.468475666237959</v>
      </c>
      <c r="J23" s="24">
        <f t="shared" si="2"/>
        <v>0.32883786804606685</v>
      </c>
      <c r="K23" s="24">
        <f t="shared" si="2"/>
        <v>2.377276689409463</v>
      </c>
      <c r="L23" s="24">
        <f t="shared" si="2"/>
        <v>9.5173487213464608E-2</v>
      </c>
      <c r="M23" s="24">
        <f t="shared" si="2"/>
        <v>0.38210214722464353</v>
      </c>
      <c r="N23" s="25"/>
      <c r="O23" s="25"/>
      <c r="P23" s="44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s="17" customFormat="1" ht="23.25" customHeight="1" x14ac:dyDescent="0.55000000000000004">
      <c r="A24" s="1" t="s">
        <v>31</v>
      </c>
      <c r="B24" s="29">
        <v>100</v>
      </c>
      <c r="C24" s="26">
        <f t="shared" si="1"/>
        <v>65.020934033720494</v>
      </c>
      <c r="D24" s="21" t="s">
        <v>35</v>
      </c>
      <c r="E24" s="26">
        <f t="shared" ref="E24:M24" si="3">E14/$B14*100</f>
        <v>6.3807880324243822</v>
      </c>
      <c r="F24" s="26">
        <f t="shared" si="3"/>
        <v>0.20766783347261208</v>
      </c>
      <c r="G24" s="26">
        <f t="shared" si="3"/>
        <v>0.15498396590543184</v>
      </c>
      <c r="H24" s="26">
        <f t="shared" si="3"/>
        <v>7.0166871989959025</v>
      </c>
      <c r="I24" s="26">
        <f t="shared" si="3"/>
        <v>9.9730403989964653</v>
      </c>
      <c r="J24" s="26">
        <f t="shared" si="3"/>
        <v>0.57810257101082407</v>
      </c>
      <c r="K24" s="26">
        <f t="shared" si="3"/>
        <v>0.63951326498312877</v>
      </c>
      <c r="L24" s="26" t="e">
        <f t="shared" si="3"/>
        <v>#VALUE!</v>
      </c>
      <c r="M24" s="26">
        <f t="shared" si="3"/>
        <v>0.24635483193366026</v>
      </c>
      <c r="N24" s="25"/>
      <c r="O24" s="25"/>
      <c r="P24" s="25"/>
      <c r="Q24" s="25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17" customFormat="1" ht="23.25" customHeight="1" x14ac:dyDescent="0.55000000000000004">
      <c r="A25" s="30" t="s">
        <v>32</v>
      </c>
      <c r="B25" s="31">
        <v>100</v>
      </c>
      <c r="C25" s="32">
        <f>C15/$B15*100</f>
        <v>55.209564545587305</v>
      </c>
      <c r="D25" s="56" t="s">
        <v>35</v>
      </c>
      <c r="E25" s="32">
        <f t="shared" ref="E25:M25" si="4">E15/$B15*100</f>
        <v>9.7234951916980066</v>
      </c>
      <c r="F25" s="56" t="s">
        <v>35</v>
      </c>
      <c r="G25" s="32" t="e">
        <f t="shared" si="4"/>
        <v>#VALUE!</v>
      </c>
      <c r="H25" s="32">
        <f t="shared" si="4"/>
        <v>1.1648858565545357</v>
      </c>
      <c r="I25" s="32">
        <f t="shared" si="4"/>
        <v>15.760532677786369</v>
      </c>
      <c r="J25" s="56" t="s">
        <v>35</v>
      </c>
      <c r="K25" s="32">
        <f t="shared" si="4"/>
        <v>4.6697890782878133</v>
      </c>
      <c r="L25" s="56" t="s">
        <v>35</v>
      </c>
      <c r="M25" s="32">
        <f t="shared" si="4"/>
        <v>0.56118429251970181</v>
      </c>
      <c r="N25" s="25"/>
      <c r="O25" s="25"/>
      <c r="P25" s="25"/>
      <c r="Q25" s="25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23.25" customHeight="1" x14ac:dyDescent="0.55000000000000004">
      <c r="A26" s="1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23.25" customHeight="1" x14ac:dyDescent="0.55000000000000004">
      <c r="A27" s="1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5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opLeftCell="L1" zoomScaleNormal="100" workbookViewId="0">
      <selection activeCell="L1" sqref="L1"/>
    </sheetView>
  </sheetViews>
  <sheetFormatPr defaultRowHeight="23.25" x14ac:dyDescent="0.55000000000000004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55000000000000004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55000000000000004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55000000000000004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55000000000000004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4" t="s">
        <v>69</v>
      </c>
      <c r="N6" s="64"/>
      <c r="O6" s="64"/>
      <c r="P6" s="64"/>
      <c r="Q6" s="64"/>
      <c r="R6" s="64"/>
      <c r="S6" s="64"/>
      <c r="T6" s="64"/>
      <c r="U6" s="64"/>
    </row>
    <row r="7" spans="1:24" s="8" customFormat="1" ht="23.25" customHeight="1" x14ac:dyDescent="0.55000000000000004">
      <c r="A7" s="19" t="s">
        <v>30</v>
      </c>
      <c r="B7" s="36">
        <v>38508495</v>
      </c>
      <c r="C7" s="36">
        <v>15458902</v>
      </c>
      <c r="D7" s="36">
        <v>434376</v>
      </c>
      <c r="E7" s="36">
        <v>34922</v>
      </c>
      <c r="F7" s="36">
        <v>5163473</v>
      </c>
      <c r="G7" s="36">
        <v>115115</v>
      </c>
      <c r="H7" s="36">
        <v>2010264</v>
      </c>
      <c r="I7" s="36">
        <v>6110646</v>
      </c>
      <c r="J7" s="36">
        <v>2536730</v>
      </c>
      <c r="K7" s="36">
        <v>1067676</v>
      </c>
      <c r="L7" s="8" t="s">
        <v>30</v>
      </c>
      <c r="M7" s="58">
        <v>175319.95</v>
      </c>
      <c r="N7" s="58">
        <v>346549.36</v>
      </c>
      <c r="O7" s="58">
        <v>585596.56999999995</v>
      </c>
      <c r="P7" s="58">
        <v>1556007.94</v>
      </c>
      <c r="Q7" s="58">
        <v>1155843.7</v>
      </c>
      <c r="R7" s="58">
        <v>694793.29</v>
      </c>
      <c r="S7" s="58">
        <v>259052</v>
      </c>
      <c r="T7" s="58">
        <v>807360.06</v>
      </c>
      <c r="U7" s="58">
        <v>259682.03</v>
      </c>
      <c r="V7" s="58">
        <v>2430.58</v>
      </c>
      <c r="W7" s="58">
        <v>89420.46</v>
      </c>
      <c r="X7" s="37"/>
    </row>
    <row r="8" spans="1:24" ht="23.25" customHeight="1" x14ac:dyDescent="0.55000000000000004">
      <c r="A8" s="1" t="s">
        <v>31</v>
      </c>
      <c r="B8" s="38">
        <v>20811127</v>
      </c>
      <c r="C8" s="38">
        <v>8652594</v>
      </c>
      <c r="D8" s="38">
        <v>341765</v>
      </c>
      <c r="E8" s="38">
        <v>29757</v>
      </c>
      <c r="F8" s="38">
        <v>2536936</v>
      </c>
      <c r="G8" s="38">
        <v>94686</v>
      </c>
      <c r="H8" s="38">
        <v>1702211</v>
      </c>
      <c r="I8" s="38">
        <v>3121558</v>
      </c>
      <c r="J8" s="38">
        <v>893857</v>
      </c>
      <c r="K8" s="38">
        <v>890304</v>
      </c>
      <c r="L8" s="13" t="s">
        <v>31</v>
      </c>
      <c r="M8" s="58">
        <v>79469.850000000006</v>
      </c>
      <c r="N8" s="58">
        <v>190313.38</v>
      </c>
      <c r="O8" s="58">
        <v>349810.35</v>
      </c>
      <c r="P8" s="58">
        <v>969082.81</v>
      </c>
      <c r="Q8" s="58">
        <v>398899.54</v>
      </c>
      <c r="R8" s="58">
        <v>150967.57</v>
      </c>
      <c r="S8" s="58">
        <v>147360.32000000001</v>
      </c>
      <c r="T8" s="58">
        <v>359162.19</v>
      </c>
      <c r="U8" s="58">
        <v>38119.25</v>
      </c>
      <c r="V8" s="58">
        <v>1043.8</v>
      </c>
      <c r="W8" s="58">
        <v>42973.71</v>
      </c>
      <c r="X8" s="37"/>
    </row>
    <row r="9" spans="1:24" ht="23.25" customHeight="1" x14ac:dyDescent="0.55000000000000004">
      <c r="A9" s="1" t="s">
        <v>32</v>
      </c>
      <c r="B9" s="38">
        <v>17697368</v>
      </c>
      <c r="C9" s="38">
        <v>6806308</v>
      </c>
      <c r="D9" s="38">
        <v>92612</v>
      </c>
      <c r="E9" s="38">
        <v>5165</v>
      </c>
      <c r="F9" s="38">
        <v>2626537</v>
      </c>
      <c r="G9" s="38">
        <v>20429</v>
      </c>
      <c r="H9" s="38">
        <v>308053</v>
      </c>
      <c r="I9" s="38">
        <v>2989088</v>
      </c>
      <c r="J9" s="38">
        <v>1642872</v>
      </c>
      <c r="K9" s="38">
        <v>177373</v>
      </c>
      <c r="L9" s="13" t="s">
        <v>32</v>
      </c>
      <c r="M9" s="58">
        <v>95850.1</v>
      </c>
      <c r="N9" s="58">
        <v>156235.98000000001</v>
      </c>
      <c r="O9" s="58">
        <v>235786.22</v>
      </c>
      <c r="P9" s="58">
        <v>586925.13</v>
      </c>
      <c r="Q9" s="58">
        <v>756944.16</v>
      </c>
      <c r="R9" s="58">
        <v>543825.72</v>
      </c>
      <c r="S9" s="58">
        <v>111691.68</v>
      </c>
      <c r="T9" s="58">
        <v>448197.87</v>
      </c>
      <c r="U9" s="58">
        <v>221562.78</v>
      </c>
      <c r="V9" s="58">
        <v>1386.78</v>
      </c>
      <c r="W9" s="58">
        <v>46446.74</v>
      </c>
      <c r="X9" s="37"/>
    </row>
    <row r="10" spans="1:24" s="8" customFormat="1" ht="23.25" customHeight="1" x14ac:dyDescent="0.55000000000000004">
      <c r="A10" s="18" t="s">
        <v>33</v>
      </c>
      <c r="B10" s="39">
        <v>12912695</v>
      </c>
      <c r="C10" s="39">
        <v>7476564</v>
      </c>
      <c r="D10" s="39">
        <v>60877</v>
      </c>
      <c r="E10" s="39">
        <v>4301</v>
      </c>
      <c r="F10" s="39">
        <v>950167</v>
      </c>
      <c r="G10" s="39">
        <v>27876</v>
      </c>
      <c r="H10" s="39">
        <v>575775</v>
      </c>
      <c r="I10" s="39">
        <v>1581967</v>
      </c>
      <c r="J10" s="39">
        <v>509688</v>
      </c>
      <c r="K10" s="39">
        <v>144597</v>
      </c>
      <c r="L10" s="18" t="s">
        <v>33</v>
      </c>
      <c r="M10" s="58">
        <v>6487.18</v>
      </c>
      <c r="N10" s="58">
        <v>22358.86</v>
      </c>
      <c r="O10" s="58">
        <v>31624.47</v>
      </c>
      <c r="P10" s="58">
        <v>430927.45</v>
      </c>
      <c r="Q10" s="58">
        <v>324900.86</v>
      </c>
      <c r="R10" s="58">
        <v>151220.32</v>
      </c>
      <c r="S10" s="58">
        <v>44650.06</v>
      </c>
      <c r="T10" s="58">
        <v>147101.97</v>
      </c>
      <c r="U10" s="58">
        <v>21498.94</v>
      </c>
      <c r="V10" s="58" t="s">
        <v>35</v>
      </c>
      <c r="W10" s="58" t="s">
        <v>35</v>
      </c>
      <c r="X10" s="37"/>
    </row>
    <row r="11" spans="1:24" ht="23.25" customHeight="1" x14ac:dyDescent="0.55000000000000004">
      <c r="A11" s="1" t="s">
        <v>31</v>
      </c>
      <c r="B11" s="40">
        <v>7113004</v>
      </c>
      <c r="C11" s="40">
        <v>4135870</v>
      </c>
      <c r="D11" s="40">
        <v>50630</v>
      </c>
      <c r="E11" s="40">
        <v>3558</v>
      </c>
      <c r="F11" s="40">
        <v>452890</v>
      </c>
      <c r="G11" s="40">
        <v>23860</v>
      </c>
      <c r="H11" s="40">
        <v>513317</v>
      </c>
      <c r="I11" s="40">
        <v>843565</v>
      </c>
      <c r="J11" s="40">
        <v>174164</v>
      </c>
      <c r="K11" s="40">
        <v>129471</v>
      </c>
      <c r="L11" s="13" t="s">
        <v>31</v>
      </c>
      <c r="M11" s="59">
        <v>1989.19</v>
      </c>
      <c r="N11" s="59">
        <v>15195.31</v>
      </c>
      <c r="O11" s="59">
        <v>17557.28</v>
      </c>
      <c r="P11" s="59">
        <v>290357.39</v>
      </c>
      <c r="Q11" s="59">
        <v>128996.38</v>
      </c>
      <c r="R11" s="59">
        <v>28214.51</v>
      </c>
      <c r="S11" s="59">
        <v>23603.66</v>
      </c>
      <c r="T11" s="59">
        <v>70343.039999999994</v>
      </c>
      <c r="U11" s="59">
        <v>2684.98</v>
      </c>
      <c r="V11" s="58" t="s">
        <v>35</v>
      </c>
      <c r="W11" s="58" t="s">
        <v>35</v>
      </c>
      <c r="X11" s="37"/>
    </row>
    <row r="12" spans="1:24" ht="23.25" customHeight="1" x14ac:dyDescent="0.55000000000000004">
      <c r="A12" s="1" t="s">
        <v>32</v>
      </c>
      <c r="B12" s="40">
        <v>5799691</v>
      </c>
      <c r="C12" s="40">
        <v>3340694</v>
      </c>
      <c r="D12" s="40">
        <v>10247</v>
      </c>
      <c r="E12" s="40">
        <v>743</v>
      </c>
      <c r="F12" s="40">
        <v>497277</v>
      </c>
      <c r="G12" s="40">
        <v>4016</v>
      </c>
      <c r="H12" s="40">
        <v>62458</v>
      </c>
      <c r="I12" s="40">
        <v>738402</v>
      </c>
      <c r="J12" s="40">
        <v>335524</v>
      </c>
      <c r="K12" s="40">
        <v>15126</v>
      </c>
      <c r="L12" s="13" t="s">
        <v>32</v>
      </c>
      <c r="M12" s="59">
        <v>4497.99</v>
      </c>
      <c r="N12" s="59">
        <v>7163.54</v>
      </c>
      <c r="O12" s="59">
        <v>14067.19</v>
      </c>
      <c r="P12" s="59">
        <v>140570.06</v>
      </c>
      <c r="Q12" s="59">
        <v>195904.49</v>
      </c>
      <c r="R12" s="59">
        <v>123005.81</v>
      </c>
      <c r="S12" s="59">
        <v>21046.41</v>
      </c>
      <c r="T12" s="59">
        <v>76758.929999999993</v>
      </c>
      <c r="U12" s="59">
        <v>18813.95</v>
      </c>
      <c r="V12" s="58" t="s">
        <v>35</v>
      </c>
      <c r="W12" s="58" t="s">
        <v>35</v>
      </c>
      <c r="X12" s="37"/>
    </row>
    <row r="13" spans="1:24" s="8" customFormat="1" ht="23.25" customHeight="1" x14ac:dyDescent="0.55000000000000004">
      <c r="A13" s="19" t="s">
        <v>34</v>
      </c>
      <c r="B13" s="39">
        <v>588208</v>
      </c>
      <c r="C13" s="39">
        <v>383842</v>
      </c>
      <c r="D13" s="39">
        <v>4536</v>
      </c>
      <c r="E13" s="39">
        <v>116</v>
      </c>
      <c r="F13" s="39">
        <v>20204</v>
      </c>
      <c r="G13" s="39">
        <v>857</v>
      </c>
      <c r="H13" s="39">
        <v>21083</v>
      </c>
      <c r="I13" s="39">
        <v>64286</v>
      </c>
      <c r="J13" s="39">
        <v>14560</v>
      </c>
      <c r="K13" s="39">
        <v>3879</v>
      </c>
      <c r="L13" s="8" t="s">
        <v>34</v>
      </c>
      <c r="M13" s="60" t="s">
        <v>35</v>
      </c>
      <c r="N13" s="60">
        <v>189.39</v>
      </c>
      <c r="O13" s="60">
        <v>570.95000000000005</v>
      </c>
      <c r="P13" s="60">
        <v>21700.03</v>
      </c>
      <c r="Q13" s="60">
        <v>11664.39</v>
      </c>
      <c r="R13" s="60">
        <v>7211.29</v>
      </c>
      <c r="S13" s="60">
        <v>243.95</v>
      </c>
      <c r="T13" s="60">
        <v>3877.82</v>
      </c>
      <c r="U13" s="60">
        <v>1406.14</v>
      </c>
      <c r="V13" s="60" t="s">
        <v>35</v>
      </c>
      <c r="W13" s="60" t="s">
        <v>35</v>
      </c>
      <c r="X13" s="37"/>
    </row>
    <row r="14" spans="1:24" ht="23.25" customHeight="1" x14ac:dyDescent="0.55000000000000004">
      <c r="A14" s="1" t="s">
        <v>31</v>
      </c>
      <c r="B14" s="40">
        <v>326349</v>
      </c>
      <c r="C14" s="40">
        <v>212398</v>
      </c>
      <c r="D14" s="40">
        <v>2564</v>
      </c>
      <c r="E14" s="40">
        <v>116</v>
      </c>
      <c r="F14" s="40">
        <v>7678</v>
      </c>
      <c r="G14" s="40">
        <v>579</v>
      </c>
      <c r="H14" s="40">
        <v>20052</v>
      </c>
      <c r="I14" s="40">
        <v>35628</v>
      </c>
      <c r="J14" s="40">
        <v>5927</v>
      </c>
      <c r="K14" s="40">
        <v>3419</v>
      </c>
      <c r="L14" s="13" t="s">
        <v>31</v>
      </c>
      <c r="M14" s="21" t="s">
        <v>35</v>
      </c>
      <c r="N14" s="61">
        <v>189.39</v>
      </c>
      <c r="O14" s="61">
        <v>353.22</v>
      </c>
      <c r="P14" s="61">
        <v>14111.34</v>
      </c>
      <c r="Q14" s="61">
        <v>4578</v>
      </c>
      <c r="R14" s="61">
        <v>2402.75</v>
      </c>
      <c r="S14" s="61">
        <v>243.95</v>
      </c>
      <c r="T14" s="61">
        <v>1173.72</v>
      </c>
      <c r="U14" s="61">
        <v>576.26</v>
      </c>
      <c r="V14" s="58" t="s">
        <v>35</v>
      </c>
      <c r="W14" s="58" t="s">
        <v>35</v>
      </c>
      <c r="X14" s="37"/>
    </row>
    <row r="15" spans="1:24" ht="23.25" customHeight="1" x14ac:dyDescent="0.55000000000000004">
      <c r="A15" s="13" t="s">
        <v>32</v>
      </c>
      <c r="B15" s="40">
        <v>261859</v>
      </c>
      <c r="C15" s="40">
        <v>171445</v>
      </c>
      <c r="D15" s="40">
        <v>1972</v>
      </c>
      <c r="E15" s="40">
        <v>0</v>
      </c>
      <c r="F15" s="40">
        <v>12526</v>
      </c>
      <c r="G15" s="40">
        <v>277</v>
      </c>
      <c r="H15" s="40">
        <v>1031</v>
      </c>
      <c r="I15" s="40">
        <v>28658</v>
      </c>
      <c r="J15" s="40">
        <v>8633</v>
      </c>
      <c r="K15" s="40">
        <v>460</v>
      </c>
      <c r="L15" s="13" t="s">
        <v>32</v>
      </c>
      <c r="M15" s="21" t="s">
        <v>35</v>
      </c>
      <c r="N15" s="21" t="s">
        <v>35</v>
      </c>
      <c r="O15" s="61">
        <v>217.72</v>
      </c>
      <c r="P15" s="61">
        <v>7588.69</v>
      </c>
      <c r="Q15" s="61">
        <v>7086.39</v>
      </c>
      <c r="R15" s="61">
        <v>4808.54</v>
      </c>
      <c r="S15" s="61" t="s">
        <v>35</v>
      </c>
      <c r="T15" s="61">
        <v>2704.1</v>
      </c>
      <c r="U15" s="61">
        <v>829.88</v>
      </c>
      <c r="V15" s="62" t="s">
        <v>35</v>
      </c>
      <c r="W15" s="62" t="s">
        <v>35</v>
      </c>
      <c r="X15" s="37"/>
    </row>
    <row r="16" spans="1:24" ht="23.25" customHeight="1" x14ac:dyDescent="0.55000000000000004">
      <c r="A16" s="22"/>
      <c r="B16" s="23" t="s">
        <v>36</v>
      </c>
      <c r="C16" s="23"/>
      <c r="D16" s="23"/>
      <c r="E16" s="41"/>
      <c r="F16" s="42"/>
      <c r="G16" s="41"/>
      <c r="H16" s="23"/>
      <c r="I16" s="23"/>
      <c r="J16" s="23"/>
      <c r="K16" s="23"/>
      <c r="L16" s="22"/>
      <c r="M16" s="65" t="s">
        <v>36</v>
      </c>
      <c r="N16" s="65"/>
      <c r="O16" s="65"/>
      <c r="P16" s="65"/>
      <c r="Q16" s="65"/>
      <c r="R16" s="65"/>
      <c r="S16" s="65"/>
      <c r="T16" s="65"/>
      <c r="U16" s="65"/>
    </row>
    <row r="17" spans="1:36" s="8" customFormat="1" ht="23.25" customHeight="1" x14ac:dyDescent="0.55000000000000004">
      <c r="A17" s="19" t="s">
        <v>30</v>
      </c>
      <c r="B17" s="43">
        <v>100</v>
      </c>
      <c r="C17" s="43">
        <v>40.144134430597717</v>
      </c>
      <c r="D17" s="43">
        <v>1.128000458080743</v>
      </c>
      <c r="E17" s="43">
        <v>9.068648359277609E-2</v>
      </c>
      <c r="F17" s="43">
        <v>13.408659569791029</v>
      </c>
      <c r="G17" s="43">
        <v>0.29893404039809918</v>
      </c>
      <c r="H17" s="43">
        <v>5.2203130763744463</v>
      </c>
      <c r="I17" s="43">
        <v>15.868306460691336</v>
      </c>
      <c r="J17" s="43">
        <v>6.5874555731144522</v>
      </c>
      <c r="K17" s="43">
        <v>2.7725726492297347</v>
      </c>
      <c r="L17" s="8" t="s">
        <v>30</v>
      </c>
      <c r="M17" s="28">
        <f>M7/'ตาราง 4 หน้า 1'!$B7*100</f>
        <v>0.45704817176849571</v>
      </c>
      <c r="N17" s="28">
        <f>N7/'ตาราง 4 หน้า 1'!$B7*100</f>
        <v>0.90343256095807822</v>
      </c>
      <c r="O17" s="28">
        <f>O7/'ตาราง 4 หน้า 1'!$B7*100</f>
        <v>1.5266137237228385</v>
      </c>
      <c r="P17" s="28">
        <f>P7/'ตาราง 4 หน้า 1'!$B7*100</f>
        <v>4.0564156231750177</v>
      </c>
      <c r="Q17" s="28">
        <f>Q7/'ตาราง 4 หน้า 1'!$B7*100</f>
        <v>3.0132124149883315</v>
      </c>
      <c r="R17" s="28">
        <f>R7/'ตาราง 4 หน้า 1'!$B7*100</f>
        <v>1.8112827601851258</v>
      </c>
      <c r="S17" s="28">
        <f>S7/'ตาราง 4 หน้า 1'!$B7*100</f>
        <v>0.67533240223358681</v>
      </c>
      <c r="T17" s="28">
        <f>T7/'ตาราง 4 หน้า 1'!$B7*100</f>
        <v>2.1047373067463395</v>
      </c>
      <c r="U17" s="28">
        <f>U7/'ตาราง 4 หน้า 1'!$B7*100</f>
        <v>0.67697485113720168</v>
      </c>
      <c r="V17" s="57" t="s">
        <v>70</v>
      </c>
      <c r="W17" s="28">
        <f>W7/'ตาราง 4 หน้า 1'!$B7*100</f>
        <v>0.23311356044590417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</row>
    <row r="18" spans="1:36" ht="23.25" customHeight="1" x14ac:dyDescent="0.55000000000000004">
      <c r="A18" s="1" t="s">
        <v>31</v>
      </c>
      <c r="B18" s="45">
        <v>100</v>
      </c>
      <c r="C18" s="45">
        <v>41.576768043364495</v>
      </c>
      <c r="D18" s="45">
        <v>1.6422224514799224</v>
      </c>
      <c r="E18" s="45">
        <v>0.14298600935932013</v>
      </c>
      <c r="F18" s="45">
        <v>12.190286475114972</v>
      </c>
      <c r="G18" s="45">
        <v>0.45497776261708456</v>
      </c>
      <c r="H18" s="45">
        <v>8.1793311818240308</v>
      </c>
      <c r="I18" s="45">
        <v>14.999466391224272</v>
      </c>
      <c r="J18" s="45">
        <v>4.2950917554825354</v>
      </c>
      <c r="K18" s="45">
        <v>4.2780191577323032</v>
      </c>
      <c r="L18" s="13" t="s">
        <v>31</v>
      </c>
      <c r="M18" s="29">
        <f>M8/'ตาราง 4 หน้า 1'!$B8*100</f>
        <v>0.38235865818491471</v>
      </c>
      <c r="N18" s="29">
        <f>N8/'ตาราง 4 หน้า 1'!$B8*100</f>
        <v>0.9156676225189273</v>
      </c>
      <c r="O18" s="29">
        <f>O8/'ตาราง 4 หน้า 1'!$B8*100</f>
        <v>1.6830661696881946</v>
      </c>
      <c r="P18" s="29">
        <f>P8/'ตาราง 4 หน้า 1'!$B8*100</f>
        <v>4.6626135937297803</v>
      </c>
      <c r="Q18" s="29">
        <f>Q8/'ตาราง 4 หน้า 1'!$B8*100</f>
        <v>1.9192523059371536</v>
      </c>
      <c r="R18" s="29">
        <f>R8/'ตาราง 4 หน้า 1'!$B8*100</f>
        <v>0.72636046871407434</v>
      </c>
      <c r="S18" s="29">
        <f>S8/'ตาราง 4 หน้า 1'!$B8*100</f>
        <v>0.70900466308794652</v>
      </c>
      <c r="T18" s="29">
        <f>T8/'ตาราง 4 หน้า 1'!$B8*100</f>
        <v>1.7280613092783663</v>
      </c>
      <c r="U18" s="29">
        <f>U8/'ตาราง 4 หน้า 1'!$B8*100</f>
        <v>0.18340572281205147</v>
      </c>
      <c r="V18" s="57" t="s">
        <v>70</v>
      </c>
      <c r="W18" s="29">
        <f>W8/'ตาราง 4 หน้า 1'!$B8*100</f>
        <v>0.206762314171068</v>
      </c>
      <c r="X18" s="44"/>
      <c r="Y18" s="4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6" ht="23.25" customHeight="1" x14ac:dyDescent="0.55000000000000004">
      <c r="A19" s="1" t="s">
        <v>32</v>
      </c>
      <c r="B19" s="45">
        <v>100</v>
      </c>
      <c r="C19" s="45">
        <v>38.45943645405351</v>
      </c>
      <c r="D19" s="45">
        <v>0.5233094548296674</v>
      </c>
      <c r="E19" s="45">
        <v>2.9185130805891586E-2</v>
      </c>
      <c r="F19" s="45">
        <v>14.841399014813955</v>
      </c>
      <c r="G19" s="45">
        <v>0.11543524438210247</v>
      </c>
      <c r="H19" s="45">
        <v>1.7406712681795395</v>
      </c>
      <c r="I19" s="45">
        <v>16.890014379539377</v>
      </c>
      <c r="J19" s="45">
        <v>9.2831431204911379</v>
      </c>
      <c r="K19" s="45">
        <v>1.0022563807228284</v>
      </c>
      <c r="L19" s="13" t="s">
        <v>32</v>
      </c>
      <c r="M19" s="29">
        <f>M9/'ตาราง 4 หน้า 1'!$B9*100</f>
        <v>0.54537527046865442</v>
      </c>
      <c r="N19" s="29">
        <f>N9/'ตาราง 4 หน้า 1'!$B9*100</f>
        <v>0.88896349455488599</v>
      </c>
      <c r="O19" s="29">
        <f>O9/'ตาราง 4 หน้า 1'!$B9*100</f>
        <v>1.3415945680315582</v>
      </c>
      <c r="P19" s="29">
        <f>P9/'ตาราง 4 หน้า 1'!$B9*100</f>
        <v>3.3395317429882718</v>
      </c>
      <c r="Q19" s="29">
        <f>Q9/'ตาราง 4 หน้า 1'!$B9*100</f>
        <v>4.3069190954382774</v>
      </c>
      <c r="R19" s="29">
        <f>R9/'ตาราง 4 หน้า 1'!$B9*100</f>
        <v>3.0943014053486717</v>
      </c>
      <c r="S19" s="29">
        <f>S9/'ตาราง 4 หน้า 1'!$B9*100</f>
        <v>0.63551191067195956</v>
      </c>
      <c r="T19" s="29">
        <f>T9/'ตาราง 4 หน้า 1'!$B9*100</f>
        <v>2.5501907100224703</v>
      </c>
      <c r="U19" s="29">
        <f>U9/'ตาราง 4 หน้า 1'!$B9*100</f>
        <v>1.2606649452456176</v>
      </c>
      <c r="V19" s="57" t="s">
        <v>70</v>
      </c>
      <c r="W19" s="29">
        <f>W9/'ตาราง 4 หน้า 1'!$B9*100</f>
        <v>0.26427623330478811</v>
      </c>
      <c r="X19" s="44"/>
      <c r="Y19" s="4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</row>
    <row r="20" spans="1:36" s="8" customFormat="1" ht="23.25" customHeight="1" x14ac:dyDescent="0.55000000000000004">
      <c r="A20" s="18" t="s">
        <v>37</v>
      </c>
      <c r="B20" s="46">
        <v>100</v>
      </c>
      <c r="C20" s="46">
        <v>57.90087971565967</v>
      </c>
      <c r="D20" s="46">
        <v>0.47145076995933077</v>
      </c>
      <c r="E20" s="46">
        <v>3.3308306283080333E-2</v>
      </c>
      <c r="F20" s="46">
        <v>7.3583942004360834</v>
      </c>
      <c r="G20" s="46">
        <v>0.21588057334274527</v>
      </c>
      <c r="H20" s="46">
        <v>4.4589839688771402</v>
      </c>
      <c r="I20" s="46">
        <v>12.251253514467738</v>
      </c>
      <c r="J20" s="46">
        <v>3.9471853087213784</v>
      </c>
      <c r="K20" s="46">
        <v>1.1198049671273116</v>
      </c>
      <c r="L20" s="18" t="s">
        <v>71</v>
      </c>
      <c r="M20" s="28">
        <f>M10/'ตาราง 4 หน้า 1'!$B10*100</f>
        <v>6.5186794192788916E-2</v>
      </c>
      <c r="N20" s="28">
        <f>N10/'ตาราง 4 หน้า 1'!$B10*100</f>
        <v>0.22467426604555144</v>
      </c>
      <c r="O20" s="28">
        <f>O10/'ตาราง 4 หน้า 1'!$B10*100</f>
        <v>0.31778027083355592</v>
      </c>
      <c r="P20" s="28">
        <f>P10/'ตาราง 4 หน้า 1'!$B10*100</f>
        <v>4.3301987913351159</v>
      </c>
      <c r="Q20" s="28">
        <f>Q10/'ตาราง 4 หน้า 1'!$B10*100</f>
        <v>3.2647846204175193</v>
      </c>
      <c r="R20" s="28">
        <f>R10/'ตาราง 4 หน้า 1'!$B10*100</f>
        <v>1.5195459163469616</v>
      </c>
      <c r="S20" s="28">
        <f>S10/'ตาราง 4 หน้า 1'!$B10*100</f>
        <v>0.44866864676418361</v>
      </c>
      <c r="T20" s="28">
        <f>T10/'ตาราง 4 หน้า 1'!$B10*100</f>
        <v>1.4781624440425285</v>
      </c>
      <c r="U20" s="28">
        <f>U10/'ตาราง 4 หน้า 1'!$B10*100</f>
        <v>0.21603331141468515</v>
      </c>
      <c r="V20" s="9" t="s">
        <v>35</v>
      </c>
      <c r="W20" s="9" t="s">
        <v>35</v>
      </c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</row>
    <row r="21" spans="1:36" ht="23.25" customHeight="1" x14ac:dyDescent="0.55000000000000004">
      <c r="A21" s="1" t="s">
        <v>31</v>
      </c>
      <c r="B21" s="47">
        <v>100</v>
      </c>
      <c r="C21" s="47">
        <v>58.145194351078679</v>
      </c>
      <c r="D21" s="47">
        <v>0.71179490409396651</v>
      </c>
      <c r="E21" s="47">
        <v>5.0021060019086169E-2</v>
      </c>
      <c r="F21" s="47">
        <v>6.3670707903439956</v>
      </c>
      <c r="G21" s="47">
        <v>0.33544195954339406</v>
      </c>
      <c r="H21" s="47">
        <v>7.2165993439621294</v>
      </c>
      <c r="I21" s="47">
        <v>11.859475968240703</v>
      </c>
      <c r="J21" s="47">
        <v>2.4485294820584946</v>
      </c>
      <c r="K21" s="47">
        <v>1.8202014226338128</v>
      </c>
      <c r="L21" s="1" t="s">
        <v>31</v>
      </c>
      <c r="M21" s="29">
        <f>M11/'ตาราง 4 หน้า 1'!$B11*100</f>
        <v>3.6711965292275946E-2</v>
      </c>
      <c r="N21" s="29">
        <f>N11/'ตาราง 4 หน้า 1'!$B11*100</f>
        <v>0.28044062825842359</v>
      </c>
      <c r="O21" s="29">
        <f>O11/'ตาราง 4 หน้า 1'!$B11*100</f>
        <v>0.32403252277900579</v>
      </c>
      <c r="P21" s="29">
        <f>P11/'ตาราง 4 หน้า 1'!$B11*100</f>
        <v>5.358759306067209</v>
      </c>
      <c r="Q21" s="29">
        <f>Q11/'ตาราง 4 หน้า 1'!$B11*100</f>
        <v>2.3807231211645137</v>
      </c>
      <c r="R21" s="29">
        <f>R11/'ตาราง 4 หน้า 1'!$B11*100</f>
        <v>0.52071954507039175</v>
      </c>
      <c r="S21" s="29">
        <f>S11/'ตาราง 4 หน้า 1'!$B11*100</f>
        <v>0.43562291520200791</v>
      </c>
      <c r="T21" s="29">
        <f>T11/'ตาราง 4 หน้า 1'!$B11*100</f>
        <v>1.2982325685495999</v>
      </c>
      <c r="U21" s="29">
        <f>U11/'ตาราง 4 หน้า 1'!$B11*100</f>
        <v>4.9553281773211749E-2</v>
      </c>
      <c r="V21" s="9" t="s">
        <v>35</v>
      </c>
      <c r="W21" s="9" t="s">
        <v>35</v>
      </c>
      <c r="X21" s="44"/>
      <c r="Y21" s="4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6" ht="23.25" customHeight="1" x14ac:dyDescent="0.55000000000000004">
      <c r="A22" s="1" t="s">
        <v>32</v>
      </c>
      <c r="B22" s="47">
        <v>100</v>
      </c>
      <c r="C22" s="47">
        <v>57.60124116957266</v>
      </c>
      <c r="D22" s="47">
        <v>0.1766818266697312</v>
      </c>
      <c r="E22" s="47">
        <v>1.281102734611206E-2</v>
      </c>
      <c r="F22" s="47">
        <v>8.5741981771097802</v>
      </c>
      <c r="G22" s="47">
        <v>6.9245068401057916E-2</v>
      </c>
      <c r="H22" s="47">
        <v>1.07691944277721</v>
      </c>
      <c r="I22" s="47">
        <v>12.731747260328181</v>
      </c>
      <c r="J22" s="47">
        <v>5.7852047634951589</v>
      </c>
      <c r="K22" s="47">
        <v>0.26080699816593678</v>
      </c>
      <c r="L22" s="1" t="s">
        <v>32</v>
      </c>
      <c r="M22" s="29">
        <f>M12/'ตาราง 4 หน้า 1'!$B12*100</f>
        <v>9.9220910516761129E-2</v>
      </c>
      <c r="N22" s="29">
        <f>N12/'ตาราง 4 หน้า 1'!$B12*100</f>
        <v>0.15802012928513381</v>
      </c>
      <c r="O22" s="29">
        <f>O12/'ตาราง 4 หน้า 1'!$B12*100</f>
        <v>0.31030735955666355</v>
      </c>
      <c r="P22" s="29">
        <f>P12/'ตาราง 4 หน้า 1'!$B12*100</f>
        <v>3.1008271126871656</v>
      </c>
      <c r="Q22" s="29">
        <f>Q12/'ตาราง 4 หน้า 1'!$B12*100</f>
        <v>4.3214462175597825</v>
      </c>
      <c r="R22" s="29">
        <f>R12/'ตาราง 4 หน้า 1'!$B12*100</f>
        <v>2.7133783016528987</v>
      </c>
      <c r="S22" s="29">
        <f>S12/'ตาราง 4 หน้า 1'!$B12*100</f>
        <v>0.46426158424297664</v>
      </c>
      <c r="T22" s="29">
        <f>T12/'ตาราง 4 หน้า 1'!$B12*100</f>
        <v>1.6932209553361239</v>
      </c>
      <c r="U22" s="29">
        <f>U12/'ตาราง 4 หน้า 1'!$B12*100</f>
        <v>0.41501587362729092</v>
      </c>
      <c r="V22" s="9" t="s">
        <v>35</v>
      </c>
      <c r="W22" s="9" t="s">
        <v>35</v>
      </c>
      <c r="X22" s="44"/>
      <c r="Y22" s="4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s="8" customFormat="1" ht="23.25" customHeight="1" x14ac:dyDescent="0.55000000000000004">
      <c r="A23" s="19" t="s">
        <v>38</v>
      </c>
      <c r="B23" s="46">
        <v>100</v>
      </c>
      <c r="C23" s="46">
        <v>65.256167886189914</v>
      </c>
      <c r="D23" s="46">
        <v>0.77115578162826748</v>
      </c>
      <c r="E23" s="46">
        <v>1.9720915050458341E-2</v>
      </c>
      <c r="F23" s="46">
        <v>3.4348393765470719</v>
      </c>
      <c r="G23" s="46">
        <v>0.14569676032967929</v>
      </c>
      <c r="H23" s="46">
        <v>3.5842763104208037</v>
      </c>
      <c r="I23" s="46">
        <v>10.929127111497973</v>
      </c>
      <c r="J23" s="46">
        <v>2.475314854609254</v>
      </c>
      <c r="K23" s="46">
        <v>0.65946059897179232</v>
      </c>
      <c r="L23" s="19" t="s">
        <v>72</v>
      </c>
      <c r="M23" s="21" t="s">
        <v>35</v>
      </c>
      <c r="N23" s="28">
        <f>N13/'ตาราง 4 หน้า 1'!$B13*100</f>
        <v>4.45984430506682E-2</v>
      </c>
      <c r="O23" s="57" t="s">
        <v>70</v>
      </c>
      <c r="P23" s="28">
        <f>P13/'ตาราง 4 หน้า 1'!$B13*100</f>
        <v>5.1100245638776673</v>
      </c>
      <c r="Q23" s="28">
        <f>Q13/'ตาราง 4 หน้า 1'!$B13*100</f>
        <v>2.7467851160873522</v>
      </c>
      <c r="R23" s="28">
        <f>R13/'ตาราง 4 หน้า 1'!$B13*100</f>
        <v>1.6981482992072077</v>
      </c>
      <c r="S23" s="28">
        <f>S13/'ตาราง 4 หน้า 1'!$B13*100</f>
        <v>5.7446487049002098E-2</v>
      </c>
      <c r="T23" s="28">
        <f>T13/'ตาราง 4 หน้า 1'!$B13*100</f>
        <v>0.91316719167190541</v>
      </c>
      <c r="U23" s="28">
        <f>U13/'ตาราง 4 หน้า 1'!$B13*100</f>
        <v>0.33112442426351224</v>
      </c>
      <c r="V23" s="9" t="s">
        <v>35</v>
      </c>
      <c r="W23" s="9" t="s">
        <v>35</v>
      </c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</row>
    <row r="24" spans="1:36" ht="23.25" customHeight="1" x14ac:dyDescent="0.55000000000000004">
      <c r="A24" s="1" t="s">
        <v>31</v>
      </c>
      <c r="B24" s="47">
        <v>100</v>
      </c>
      <c r="C24" s="47">
        <v>65.083085898838362</v>
      </c>
      <c r="D24" s="47">
        <v>0.7856619753699261</v>
      </c>
      <c r="E24" s="47">
        <v>3.5544769556517718E-2</v>
      </c>
      <c r="F24" s="47">
        <v>2.3526960401288193</v>
      </c>
      <c r="G24" s="47">
        <v>0.17741742735537722</v>
      </c>
      <c r="H24" s="47">
        <v>6.144342406442183</v>
      </c>
      <c r="I24" s="47">
        <v>10.91714698068632</v>
      </c>
      <c r="J24" s="47">
        <v>1.8161538720817285</v>
      </c>
      <c r="K24" s="47">
        <v>1.0476514406356385</v>
      </c>
      <c r="L24" s="1" t="s">
        <v>31</v>
      </c>
      <c r="M24" s="21" t="s">
        <v>35</v>
      </c>
      <c r="N24" s="29">
        <f>N14/'ตาราง 4 หน้า 1'!$B14*100</f>
        <v>7.8404822242246264E-2</v>
      </c>
      <c r="O24" s="21" t="s">
        <v>35</v>
      </c>
      <c r="P24" s="29">
        <f>P14/'ตาราง 4 หน้า 1'!$B14*100</f>
        <v>5.841898222186491</v>
      </c>
      <c r="Q24" s="29">
        <f>Q14/'ตาราง 4 หน้า 1'!$B14*100</f>
        <v>1.8952282392153939</v>
      </c>
      <c r="R24" s="29">
        <f>R14/'ตาราง 4 หน้า 1'!$B14*100</f>
        <v>0.99470503533743726</v>
      </c>
      <c r="S24" s="29">
        <f>S14/'ตาราง 4 หน้า 1'!$B14*100</f>
        <v>0.10099190234962763</v>
      </c>
      <c r="T24" s="29">
        <f>T14/'ตาราง 4 หน้า 1'!$B14*100</f>
        <v>0.4859037328378969</v>
      </c>
      <c r="U24" s="9" t="s">
        <v>35</v>
      </c>
      <c r="V24" s="9" t="s">
        <v>35</v>
      </c>
      <c r="W24" s="9" t="s">
        <v>35</v>
      </c>
      <c r="X24" s="44"/>
      <c r="Y24" s="4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36" ht="23.25" customHeight="1" x14ac:dyDescent="0.55000000000000004">
      <c r="A25" s="30" t="s">
        <v>32</v>
      </c>
      <c r="B25" s="48">
        <v>100</v>
      </c>
      <c r="C25" s="48">
        <v>65.472257970892727</v>
      </c>
      <c r="D25" s="48">
        <v>0.75307703764239542</v>
      </c>
      <c r="E25" s="48">
        <v>0</v>
      </c>
      <c r="F25" s="48">
        <v>4.7834903516778109</v>
      </c>
      <c r="G25" s="47">
        <v>0.1057821193848598</v>
      </c>
      <c r="H25" s="48">
        <v>0.39372333965989337</v>
      </c>
      <c r="I25" s="48">
        <v>10.944057679896432</v>
      </c>
      <c r="J25" s="48">
        <v>3.2968124066768758</v>
      </c>
      <c r="K25" s="48">
        <v>0.17566705746222203</v>
      </c>
      <c r="L25" s="30" t="s">
        <v>32</v>
      </c>
      <c r="M25" s="56" t="s">
        <v>35</v>
      </c>
      <c r="N25" s="56" t="s">
        <v>35</v>
      </c>
      <c r="O25" s="31">
        <f>O15/'ตาราง 4 หน้า 1'!$B15*100</f>
        <v>0.11890636293223572</v>
      </c>
      <c r="P25" s="31">
        <f>P15/'ตาราง 4 หน้า 1'!$B15*100</f>
        <v>4.1445137209270069</v>
      </c>
      <c r="Q25" s="31">
        <f>Q15/'ตาราง 4 หน้า 1'!$B15*100</f>
        <v>3.8701858406180687</v>
      </c>
      <c r="R25" s="31">
        <f>R15/'ตาราง 4 หน้า 1'!$B15*100</f>
        <v>2.6261528679688255</v>
      </c>
      <c r="S25" s="55" t="s">
        <v>35</v>
      </c>
      <c r="T25" s="31">
        <f>T15/'ตาราง 4 หน้า 1'!$B15*100</f>
        <v>1.4768266397439767</v>
      </c>
      <c r="U25" s="31">
        <f>U15/'ตาราง 4 หน้า 1'!$B15*100</f>
        <v>0.45323356820780714</v>
      </c>
      <c r="V25" s="55" t="s">
        <v>35</v>
      </c>
      <c r="W25" s="55" t="s">
        <v>35</v>
      </c>
      <c r="X25" s="44"/>
      <c r="Y25" s="4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</row>
    <row r="26" spans="1:36" ht="50.25" customHeight="1" x14ac:dyDescent="0.55000000000000004">
      <c r="B26" s="49"/>
      <c r="C26" s="50"/>
      <c r="D26" s="50"/>
      <c r="E26" s="49"/>
      <c r="F26" s="51"/>
      <c r="G26" s="52"/>
      <c r="H26" s="34"/>
      <c r="I26" s="34"/>
      <c r="J26" s="34"/>
      <c r="K26" s="34"/>
      <c r="M26" s="49"/>
      <c r="N26" s="50"/>
      <c r="O26" s="50"/>
      <c r="P26" s="50"/>
      <c r="Q26" s="53"/>
      <c r="R26" s="34"/>
      <c r="S26" s="34"/>
      <c r="T26" s="34"/>
      <c r="U26" s="34"/>
      <c r="V26" s="5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2019-08-30T07:42:10Z</dcterms:created>
  <dcterms:modified xsi:type="dcterms:W3CDTF">2020-04-23T06:46:47Z</dcterms:modified>
</cp:coreProperties>
</file>