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44525"/>
</workbook>
</file>

<file path=xl/calcChain.xml><?xml version="1.0" encoding="utf-8"?>
<calcChain xmlns="http://schemas.openxmlformats.org/spreadsheetml/2006/main">
  <c r="G24" i="1" l="1"/>
  <c r="M25" i="2" l="1"/>
  <c r="M23" i="2"/>
  <c r="Q23" i="2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G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M25" i="1"/>
  <c r="C25" i="1"/>
  <c r="M17" i="2"/>
  <c r="P23" i="2" l="1"/>
  <c r="P24" i="2"/>
  <c r="O25" i="2"/>
  <c r="P25" i="2"/>
  <c r="N23" i="2"/>
  <c r="N24" i="2"/>
  <c r="N25" i="2"/>
  <c r="N18" i="2"/>
  <c r="O18" i="2"/>
  <c r="P18" i="2"/>
  <c r="Q18" i="2"/>
  <c r="R18" i="2"/>
  <c r="S18" i="2"/>
  <c r="T18" i="2"/>
  <c r="U18" i="2"/>
  <c r="W18" i="2"/>
  <c r="N19" i="2"/>
  <c r="O19" i="2"/>
  <c r="P19" i="2"/>
  <c r="Q19" i="2"/>
  <c r="R19" i="2"/>
  <c r="S19" i="2"/>
  <c r="T19" i="2"/>
  <c r="U19" i="2"/>
  <c r="W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W17" i="2"/>
  <c r="C24" i="1" l="1"/>
  <c r="C23" i="1"/>
  <c r="M22" i="1"/>
  <c r="L22" i="1"/>
  <c r="K22" i="1"/>
  <c r="J22" i="1"/>
  <c r="I22" i="1"/>
  <c r="H22" i="1"/>
  <c r="G22" i="1"/>
  <c r="F22" i="1"/>
  <c r="E22" i="1"/>
  <c r="D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<sst xmlns="http://schemas.openxmlformats.org/spreadsheetml/2006/main" count="189" uniqueCount="75">
  <si>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</si>
  <si>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</si>
  <si>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</si>
  <si>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</si>
  <si>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</si>
  <si>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</si>
  <si>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</si>
  <si>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</si>
  <si>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</si>
  <si>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</si>
  <si>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</si>
  <si>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</si>
  <si>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</si>
  <si>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</si>
  <si>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</si>
  <si>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</si>
  <si>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</si>
  <si>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</si>
  <si>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</si>
  <si>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</si>
  <si>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</si>
  <si>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</si>
  <si>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</si>
  <si>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</si>
  <si>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</si>
  <si>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</si>
  <si>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</si>
  <si>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</si>
  <si>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</si>
  <si>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</si>
  <si>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</si>
  <si>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</si>
  <si>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</si>
  <si>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</si>
  <si>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</si>
  <si>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</si>
  <si>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</si>
  <si>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</si>
  <si>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</si>
  <si>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</si>
  <si>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</si>
  <si>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</si>
  <si>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</si>
  <si>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</si>
  <si>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</si>
  <si>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</si>
  <si>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</si>
  <si>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</si>
  <si>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</si>
  <si>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</si>
  <si>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</si>
  <si>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</si>
  <si>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</si>
  <si>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</si>
  <si>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</si>
  <si>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</si>
  <si>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</si>
  <si>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</si>
  <si>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</si>
  <si>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</si>
  <si>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</si>
  <si>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</si>
  <si>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</si>
  <si>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</si>
  <si>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</si>
  <si>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</si>
  <si>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</si>
  <si>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</si>
  <si>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</si>
  <si>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</si>
  <si>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</si>
  <si>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</si>
  <si>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</si>
  <si>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MA.0959  (ส.ค. -ต.ค.59) (ต่อ)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</si>
  <si>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MA.0959  (ส.ค. - 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</si>
</sst>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3" fontId="7" fillId="0" borderId="0" xfId="4" applyNumberFormat="1" applyFont="1" applyAlignment="1">
      <alignment horizontal="right"/>
    </xf>
    <xf numFmtId="3" fontId="7" fillId="0" borderId="2" xfId="4" applyNumberFormat="1" applyFont="1" applyBorder="1" applyAlignment="1">
      <alignment horizontal="right"/>
    </xf>
    <xf numFmtId="3" fontId="7" fillId="0" borderId="0" xfId="4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187" fontId="7" fillId="0" borderId="0" xfId="5" applyNumberFormat="1" applyFont="1" applyAlignment="1">
      <alignment horizontal="right"/>
    </xf>
    <xf numFmtId="187" fontId="8" fillId="0" borderId="0" xfId="5" applyNumberFormat="1" applyFont="1" applyAlignment="1">
      <alignment horizontal="right"/>
    </xf>
    <xf numFmtId="187" fontId="7" fillId="0" borderId="0" xfId="5" applyNumberFormat="1" applyFont="1" applyAlignment="1">
      <alignment horizontal="right"/>
    </xf>
    <xf numFmtId="187" fontId="8" fillId="0" borderId="0" xfId="5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3" fontId="7" fillId="0" borderId="0" xfId="4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6">
    <cellStyle name="Comma" xfId="1" builtinId="3"/>
    <cellStyle name="Comma 2" xfId="3"/>
    <cellStyle name="Comma 3" xfId="5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abSelected="1" zoomScaleNormal="100" workbookViewId="0">
      <selection activeCell="A2" sqref="A2"/>
    </sheetView>
  </sheetViews>
  <sheetFormatPr defaultRowHeight="23.25" customHeight="1" x14ac:dyDescent="0.55000000000000004"/>
  <cols>
    <col min="1" max="1" width="26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55000000000000004"/>
    <row r="2" spans="1:16" s="3" customFormat="1" ht="26.1" customHeight="1" x14ac:dyDescent="0.45">
      <c r="A2" s="2" t="s">
        <v>74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55000000000000004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55000000000000004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55000000000000004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55000000000000004">
      <c r="A7" s="8" t="s">
        <v>30</v>
      </c>
      <c r="B7" s="58">
        <v>37884989.530000001</v>
      </c>
      <c r="C7" s="58">
        <v>12347008.369999999</v>
      </c>
      <c r="D7" s="58">
        <v>61861.09</v>
      </c>
      <c r="E7" s="58">
        <v>6279050.9900000002</v>
      </c>
      <c r="F7" s="58">
        <v>119143.03999999999</v>
      </c>
      <c r="G7" s="58">
        <v>81683.22</v>
      </c>
      <c r="H7" s="58">
        <v>2157223.39</v>
      </c>
      <c r="I7" s="58">
        <v>6268365.0300000003</v>
      </c>
      <c r="J7" s="58">
        <v>1145841.5</v>
      </c>
      <c r="K7" s="58">
        <v>2761598.39</v>
      </c>
      <c r="L7" s="58">
        <v>216974.54</v>
      </c>
      <c r="M7" s="58">
        <v>559474.91</v>
      </c>
      <c r="N7" s="10"/>
      <c r="O7" s="11"/>
      <c r="P7" s="10"/>
    </row>
    <row r="8" spans="1:16" s="15" customFormat="1" ht="23.25" customHeight="1" x14ac:dyDescent="0.55000000000000004">
      <c r="A8" s="13" t="s">
        <v>31</v>
      </c>
      <c r="B8" s="58">
        <v>20623023.27</v>
      </c>
      <c r="C8" s="58">
        <v>7240905.1500000004</v>
      </c>
      <c r="D8" s="58">
        <v>52568.71</v>
      </c>
      <c r="E8" s="58">
        <v>3155502.22</v>
      </c>
      <c r="F8" s="58">
        <v>92305.95</v>
      </c>
      <c r="G8" s="58">
        <v>58438.69</v>
      </c>
      <c r="H8" s="58">
        <v>1849350.66</v>
      </c>
      <c r="I8" s="58">
        <v>3147850.21</v>
      </c>
      <c r="J8" s="58">
        <v>954043.54</v>
      </c>
      <c r="K8" s="58">
        <v>974743.87</v>
      </c>
      <c r="L8" s="58">
        <v>134412.87</v>
      </c>
      <c r="M8" s="58">
        <v>248584.38</v>
      </c>
      <c r="N8" s="10"/>
      <c r="O8" s="14"/>
      <c r="P8" s="10"/>
    </row>
    <row r="9" spans="1:16" s="17" customFormat="1" ht="23.25" customHeight="1" x14ac:dyDescent="0.55000000000000004">
      <c r="A9" s="13" t="s">
        <v>32</v>
      </c>
      <c r="B9" s="58">
        <v>17261966.27</v>
      </c>
      <c r="C9" s="58">
        <v>5106103.22</v>
      </c>
      <c r="D9" s="58">
        <v>9292.3700000000008</v>
      </c>
      <c r="E9" s="58">
        <v>3123548.77</v>
      </c>
      <c r="F9" s="58">
        <v>26837.1</v>
      </c>
      <c r="G9" s="58">
        <v>23244.53</v>
      </c>
      <c r="H9" s="58">
        <v>307872.73</v>
      </c>
      <c r="I9" s="58">
        <v>3120514.82</v>
      </c>
      <c r="J9" s="58">
        <v>191797.97</v>
      </c>
      <c r="K9" s="58">
        <v>1786854.52</v>
      </c>
      <c r="L9" s="58">
        <v>82561.67</v>
      </c>
      <c r="M9" s="58">
        <v>310890.53999999998</v>
      </c>
      <c r="N9" s="10"/>
      <c r="O9" s="16"/>
      <c r="P9" s="10"/>
    </row>
    <row r="10" spans="1:16" s="15" customFormat="1" ht="23.25" customHeight="1" x14ac:dyDescent="0.55000000000000004">
      <c r="A10" s="18" t="s">
        <v>33</v>
      </c>
      <c r="B10" s="60">
        <v>9656063.2400000002</v>
      </c>
      <c r="C10" s="60">
        <v>5169838.71</v>
      </c>
      <c r="D10" s="60">
        <v>5967.83</v>
      </c>
      <c r="E10" s="60">
        <v>821103.73</v>
      </c>
      <c r="F10" s="60">
        <v>15740.86</v>
      </c>
      <c r="G10" s="60">
        <v>27206.53</v>
      </c>
      <c r="H10" s="60">
        <v>513735.56</v>
      </c>
      <c r="I10" s="60">
        <v>1289012.99</v>
      </c>
      <c r="J10" s="60">
        <v>91018.17</v>
      </c>
      <c r="K10" s="60">
        <v>447740.52</v>
      </c>
      <c r="L10" s="60">
        <v>17316.169999999998</v>
      </c>
      <c r="M10" s="60">
        <v>64773.65</v>
      </c>
      <c r="N10" s="10"/>
      <c r="O10" s="14"/>
      <c r="P10" s="10"/>
    </row>
    <row r="11" spans="1:16" s="17" customFormat="1" ht="23.25" customHeight="1" x14ac:dyDescent="0.55000000000000004">
      <c r="A11" s="1" t="s">
        <v>31</v>
      </c>
      <c r="B11" s="61">
        <v>5348449.03</v>
      </c>
      <c r="C11" s="61">
        <v>2966797.71</v>
      </c>
      <c r="D11" s="61">
        <v>5773.78</v>
      </c>
      <c r="E11" s="61">
        <v>375612.87</v>
      </c>
      <c r="F11" s="61">
        <v>13939.69</v>
      </c>
      <c r="G11" s="61">
        <v>17646.98</v>
      </c>
      <c r="H11" s="61">
        <v>461210.41</v>
      </c>
      <c r="I11" s="61">
        <v>636498.82999999996</v>
      </c>
      <c r="J11" s="61">
        <v>84330.6</v>
      </c>
      <c r="K11" s="61">
        <v>148217.57999999999</v>
      </c>
      <c r="L11" s="61">
        <v>13547.79</v>
      </c>
      <c r="M11" s="61">
        <v>30606.62</v>
      </c>
      <c r="N11" s="10"/>
      <c r="O11" s="16"/>
      <c r="P11" s="10"/>
    </row>
    <row r="12" spans="1:16" s="17" customFormat="1" ht="23.25" customHeight="1" x14ac:dyDescent="0.55000000000000004">
      <c r="A12" s="1" t="s">
        <v>32</v>
      </c>
      <c r="B12" s="61">
        <v>4307614.21</v>
      </c>
      <c r="C12" s="61">
        <v>2203040.9900000002</v>
      </c>
      <c r="D12" s="61">
        <v>194.04</v>
      </c>
      <c r="E12" s="61">
        <v>445490.86</v>
      </c>
      <c r="F12" s="61">
        <v>1801.17</v>
      </c>
      <c r="G12" s="61">
        <v>9559.5400000000009</v>
      </c>
      <c r="H12" s="61">
        <v>52525.15</v>
      </c>
      <c r="I12" s="61">
        <v>652514.15</v>
      </c>
      <c r="J12" s="61">
        <v>6687.57</v>
      </c>
      <c r="K12" s="61">
        <v>299522.94</v>
      </c>
      <c r="L12" s="61">
        <v>3768.38</v>
      </c>
      <c r="M12" s="61">
        <v>34167.03</v>
      </c>
      <c r="N12" s="10"/>
      <c r="O12" s="16"/>
      <c r="P12" s="10"/>
    </row>
    <row r="13" spans="1:16" s="15" customFormat="1" ht="23.25" customHeight="1" x14ac:dyDescent="0.55000000000000004">
      <c r="A13" s="19" t="s">
        <v>34</v>
      </c>
      <c r="B13" s="62">
        <v>407873.72</v>
      </c>
      <c r="C13" s="62">
        <v>232044.46</v>
      </c>
      <c r="D13" s="62" t="s">
        <v>35</v>
      </c>
      <c r="E13" s="62">
        <v>37725.19</v>
      </c>
      <c r="F13" s="62">
        <v>963.58</v>
      </c>
      <c r="G13" s="62">
        <v>556.59</v>
      </c>
      <c r="H13" s="62">
        <v>20001.48</v>
      </c>
      <c r="I13" s="62">
        <v>53787.71</v>
      </c>
      <c r="J13" s="62">
        <v>1310.6199999999999</v>
      </c>
      <c r="K13" s="62">
        <v>8671.56</v>
      </c>
      <c r="L13" s="62">
        <v>637.03</v>
      </c>
      <c r="M13" s="62">
        <v>1592.62</v>
      </c>
      <c r="N13" s="10"/>
      <c r="O13" s="14"/>
      <c r="P13" s="10"/>
    </row>
    <row r="14" spans="1:16" s="17" customFormat="1" ht="23.25" customHeight="1" x14ac:dyDescent="0.55000000000000004">
      <c r="A14" s="1" t="s">
        <v>31</v>
      </c>
      <c r="B14" s="63">
        <v>237469.98</v>
      </c>
      <c r="C14" s="63">
        <v>148492.44</v>
      </c>
      <c r="D14" s="21" t="s">
        <v>35</v>
      </c>
      <c r="E14" s="63">
        <v>16060.7</v>
      </c>
      <c r="F14" s="63">
        <v>713.13</v>
      </c>
      <c r="G14" s="63">
        <v>556.59</v>
      </c>
      <c r="H14" s="63">
        <v>17610.259999999998</v>
      </c>
      <c r="I14" s="63">
        <v>23442.62</v>
      </c>
      <c r="J14" s="63">
        <v>1310.6199999999999</v>
      </c>
      <c r="K14" s="63">
        <v>2011.53</v>
      </c>
      <c r="L14" s="63">
        <v>206.45</v>
      </c>
      <c r="M14" s="63">
        <v>804.57</v>
      </c>
      <c r="N14" s="10"/>
      <c r="O14" s="16"/>
      <c r="P14" s="10"/>
    </row>
    <row r="15" spans="1:16" s="17" customFormat="1" ht="23.25" customHeight="1" x14ac:dyDescent="0.55000000000000004">
      <c r="A15" s="13" t="s">
        <v>32</v>
      </c>
      <c r="B15" s="63">
        <v>170403.75</v>
      </c>
      <c r="C15" s="63">
        <v>83552.02</v>
      </c>
      <c r="D15" s="21" t="s">
        <v>35</v>
      </c>
      <c r="E15" s="63">
        <v>21664.49</v>
      </c>
      <c r="F15" s="63">
        <v>250.45</v>
      </c>
      <c r="G15" s="21" t="s">
        <v>35</v>
      </c>
      <c r="H15" s="63">
        <v>2391.23</v>
      </c>
      <c r="I15" s="63">
        <v>30345.09</v>
      </c>
      <c r="J15" s="21" t="s">
        <v>35</v>
      </c>
      <c r="K15" s="63">
        <v>6660.02</v>
      </c>
      <c r="L15" s="63">
        <v>430.57</v>
      </c>
      <c r="M15" s="63">
        <v>788.05</v>
      </c>
      <c r="N15" s="10"/>
      <c r="O15" s="16"/>
      <c r="P15" s="10"/>
    </row>
    <row r="16" spans="1:16" s="17" customFormat="1" ht="23.25" customHeight="1" x14ac:dyDescent="0.55000000000000004">
      <c r="A16" s="22"/>
      <c r="B16" s="70" t="s">
        <v>36</v>
      </c>
      <c r="C16" s="70"/>
      <c r="D16" s="70"/>
      <c r="E16" s="70"/>
      <c r="F16" s="70"/>
      <c r="G16" s="70"/>
      <c r="H16" s="70"/>
      <c r="I16" s="70"/>
      <c r="J16" s="70"/>
      <c r="K16" s="70"/>
      <c r="L16" s="22"/>
      <c r="M16" s="23"/>
    </row>
    <row r="17" spans="1:26" s="15" customFormat="1" ht="23.25" customHeight="1" x14ac:dyDescent="0.55000000000000004">
      <c r="A17" s="19" t="s">
        <v>30</v>
      </c>
      <c r="B17" s="24">
        <v>100</v>
      </c>
      <c r="C17" s="24">
        <f>C7/$B7*100</f>
        <v>32.590766219488508</v>
      </c>
      <c r="D17" s="24">
        <f t="shared" ref="D17:M17" si="0">D7/$B7*100</f>
        <v>0.1632865437405335</v>
      </c>
      <c r="E17" s="24">
        <f t="shared" si="0"/>
        <v>16.573981061886808</v>
      </c>
      <c r="F17" s="24">
        <f t="shared" si="0"/>
        <v>0.31448613680004889</v>
      </c>
      <c r="G17" s="24">
        <f t="shared" si="0"/>
        <v>0.2156084006181854</v>
      </c>
      <c r="H17" s="24">
        <f>H7/$B7*100</f>
        <v>5.6941374849576212</v>
      </c>
      <c r="I17" s="24">
        <f t="shared" si="0"/>
        <v>16.545774745526241</v>
      </c>
      <c r="J17" s="24">
        <f t="shared" si="0"/>
        <v>3.0245263736780026</v>
      </c>
      <c r="K17" s="24">
        <f t="shared" si="0"/>
        <v>7.289426298542784</v>
      </c>
      <c r="L17" s="24">
        <f t="shared" si="0"/>
        <v>0.57271901798516878</v>
      </c>
      <c r="M17" s="24">
        <f t="shared" si="0"/>
        <v>1.4767719799868717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s="17" customFormat="1" ht="23.25" customHeight="1" x14ac:dyDescent="0.55000000000000004">
      <c r="A18" s="1" t="s">
        <v>31</v>
      </c>
      <c r="B18" s="26">
        <v>100</v>
      </c>
      <c r="C18" s="26">
        <f t="shared" ref="C18:M24" si="1">C8/$B8*100</f>
        <v>35.110783977697565</v>
      </c>
      <c r="D18" s="26">
        <f t="shared" si="1"/>
        <v>0.25490302421600286</v>
      </c>
      <c r="E18" s="26">
        <f t="shared" si="1"/>
        <v>15.300871160778165</v>
      </c>
      <c r="F18" s="26">
        <f t="shared" si="1"/>
        <v>0.44758689737928031</v>
      </c>
      <c r="G18" s="26">
        <f t="shared" si="1"/>
        <v>0.28336626126495179</v>
      </c>
      <c r="H18" s="26">
        <f t="shared" si="1"/>
        <v>8.9674081039816436</v>
      </c>
      <c r="I18" s="26">
        <f t="shared" si="1"/>
        <v>15.26376695011119</v>
      </c>
      <c r="J18" s="26">
        <f t="shared" si="1"/>
        <v>4.626109021502355</v>
      </c>
      <c r="K18" s="26">
        <f t="shared" si="1"/>
        <v>4.7264838779382323</v>
      </c>
      <c r="L18" s="26">
        <f t="shared" si="1"/>
        <v>0.65176122938060388</v>
      </c>
      <c r="M18" s="26">
        <f t="shared" si="1"/>
        <v>1.2053731247135426</v>
      </c>
      <c r="N18" s="25"/>
      <c r="O18" s="25"/>
      <c r="P18" s="25"/>
      <c r="Q18" s="25"/>
      <c r="R18" s="27"/>
      <c r="S18" s="27"/>
      <c r="T18" s="27"/>
      <c r="U18" s="27"/>
      <c r="V18" s="27"/>
      <c r="W18" s="27"/>
      <c r="X18" s="27"/>
      <c r="Y18" s="27"/>
      <c r="Z18" s="27"/>
    </row>
    <row r="19" spans="1:26" s="17" customFormat="1" ht="23.25" customHeight="1" x14ac:dyDescent="0.55000000000000004">
      <c r="A19" s="1" t="s">
        <v>32</v>
      </c>
      <c r="B19" s="26">
        <v>100</v>
      </c>
      <c r="C19" s="26">
        <f t="shared" si="1"/>
        <v>29.580078770481805</v>
      </c>
      <c r="D19" s="26">
        <f t="shared" si="1"/>
        <v>5.3831468875880271E-2</v>
      </c>
      <c r="E19" s="26">
        <f t="shared" si="1"/>
        <v>18.094976673824771</v>
      </c>
      <c r="F19" s="26">
        <f t="shared" si="1"/>
        <v>0.15546954257836121</v>
      </c>
      <c r="G19" s="26">
        <f t="shared" si="1"/>
        <v>0.13465748708127906</v>
      </c>
      <c r="H19" s="26">
        <f t="shared" si="1"/>
        <v>1.7835322186619009</v>
      </c>
      <c r="I19" s="26">
        <f t="shared" si="1"/>
        <v>18.077400750244891</v>
      </c>
      <c r="J19" s="26">
        <f t="shared" si="1"/>
        <v>1.1111015222717153</v>
      </c>
      <c r="K19" s="26">
        <f t="shared" si="1"/>
        <v>10.351396196998826</v>
      </c>
      <c r="L19" s="26">
        <f t="shared" si="1"/>
        <v>0.47828659092843889</v>
      </c>
      <c r="M19" s="26">
        <f t="shared" si="1"/>
        <v>1.8010146418852895</v>
      </c>
      <c r="N19" s="25"/>
      <c r="O19" s="25"/>
      <c r="P19" s="25"/>
      <c r="Q19" s="25"/>
      <c r="R19" s="27"/>
      <c r="S19" s="27"/>
      <c r="T19" s="27"/>
      <c r="U19" s="27"/>
      <c r="V19" s="27"/>
      <c r="W19" s="27"/>
      <c r="X19" s="27"/>
      <c r="Y19" s="27"/>
      <c r="Z19" s="27"/>
    </row>
    <row r="20" spans="1:26" s="15" customFormat="1" ht="23.25" customHeight="1" x14ac:dyDescent="0.55000000000000004">
      <c r="A20" s="18" t="s">
        <v>37</v>
      </c>
      <c r="B20" s="24">
        <v>100</v>
      </c>
      <c r="C20" s="24">
        <f t="shared" si="1"/>
        <v>53.539818262416425</v>
      </c>
      <c r="D20" s="24">
        <f t="shared" si="1"/>
        <v>6.1803965567234623E-2</v>
      </c>
      <c r="E20" s="24">
        <f t="shared" si="1"/>
        <v>8.5035040636291441</v>
      </c>
      <c r="F20" s="24">
        <f t="shared" si="1"/>
        <v>0.16301529524779707</v>
      </c>
      <c r="G20" s="24">
        <f t="shared" si="1"/>
        <v>0.28175592188851484</v>
      </c>
      <c r="H20" s="24">
        <f t="shared" si="1"/>
        <v>5.3203417089468026</v>
      </c>
      <c r="I20" s="24">
        <f t="shared" si="1"/>
        <v>13.349260024108956</v>
      </c>
      <c r="J20" s="24">
        <f t="shared" si="1"/>
        <v>0.94260122099200339</v>
      </c>
      <c r="K20" s="24">
        <f t="shared" si="1"/>
        <v>4.6368847103780979</v>
      </c>
      <c r="L20" s="24">
        <f t="shared" si="1"/>
        <v>0.1793295007458961</v>
      </c>
      <c r="M20" s="24">
        <f t="shared" si="1"/>
        <v>0.67080805489836459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s="17" customFormat="1" ht="23.25" customHeight="1" x14ac:dyDescent="0.55000000000000004">
      <c r="A21" s="1" t="s">
        <v>31</v>
      </c>
      <c r="B21" s="26">
        <v>100</v>
      </c>
      <c r="C21" s="26">
        <f t="shared" si="1"/>
        <v>55.470243679222278</v>
      </c>
      <c r="D21" s="26">
        <f t="shared" si="1"/>
        <v>0.10795241700190605</v>
      </c>
      <c r="E21" s="26">
        <f t="shared" si="1"/>
        <v>7.0228372354891819</v>
      </c>
      <c r="F21" s="26">
        <f t="shared" si="1"/>
        <v>0.26063051029954376</v>
      </c>
      <c r="G21" s="26">
        <f t="shared" si="1"/>
        <v>0.32994574503779084</v>
      </c>
      <c r="H21" s="26">
        <f t="shared" si="1"/>
        <v>8.6232552168492855</v>
      </c>
      <c r="I21" s="26">
        <f t="shared" si="1"/>
        <v>11.900624394657454</v>
      </c>
      <c r="J21" s="26">
        <f t="shared" si="1"/>
        <v>1.5767299926947234</v>
      </c>
      <c r="K21" s="26">
        <f t="shared" si="1"/>
        <v>2.7712254369188591</v>
      </c>
      <c r="L21" s="26">
        <f t="shared" si="1"/>
        <v>0.25330315244679447</v>
      </c>
      <c r="M21" s="26">
        <f t="shared" si="1"/>
        <v>0.57225225160274173</v>
      </c>
      <c r="N21" s="25"/>
      <c r="O21" s="25"/>
      <c r="P21" s="25"/>
      <c r="Q21" s="25"/>
      <c r="R21" s="27"/>
      <c r="S21" s="27"/>
      <c r="T21" s="27"/>
      <c r="U21" s="27"/>
      <c r="V21" s="27"/>
      <c r="W21" s="27"/>
      <c r="X21" s="27"/>
      <c r="Y21" s="27"/>
      <c r="Z21" s="27"/>
    </row>
    <row r="22" spans="1:26" s="17" customFormat="1" ht="23.25" customHeight="1" x14ac:dyDescent="0.55000000000000004">
      <c r="A22" s="1" t="s">
        <v>32</v>
      </c>
      <c r="B22" s="26">
        <v>100</v>
      </c>
      <c r="C22" s="26">
        <f t="shared" si="1"/>
        <v>51.142950194697221</v>
      </c>
      <c r="D22" s="26">
        <f t="shared" si="1"/>
        <v>4.5045816672612373E-3</v>
      </c>
      <c r="E22" s="26">
        <f t="shared" si="1"/>
        <v>10.341939604661114</v>
      </c>
      <c r="F22" s="26">
        <f t="shared" si="1"/>
        <v>4.1813633073700909E-2</v>
      </c>
      <c r="G22" s="26">
        <f t="shared" si="1"/>
        <v>0.22192191626185581</v>
      </c>
      <c r="H22" s="26">
        <f t="shared" si="1"/>
        <v>1.2193559459912731</v>
      </c>
      <c r="I22" s="26">
        <f t="shared" si="1"/>
        <v>15.147924539881208</v>
      </c>
      <c r="J22" s="26">
        <f t="shared" si="1"/>
        <v>0.15524997536861596</v>
      </c>
      <c r="K22" s="26">
        <f t="shared" si="1"/>
        <v>6.9533371699040805</v>
      </c>
      <c r="L22" s="26">
        <f t="shared" si="1"/>
        <v>8.7481836030065471E-2</v>
      </c>
      <c r="M22" s="26">
        <f t="shared" si="1"/>
        <v>0.79317757659639632</v>
      </c>
      <c r="N22" s="25"/>
      <c r="O22" s="25"/>
      <c r="P22" s="25"/>
      <c r="Q22" s="25"/>
      <c r="R22" s="27"/>
      <c r="S22" s="27"/>
      <c r="T22" s="27"/>
      <c r="U22" s="27"/>
      <c r="V22" s="27"/>
      <c r="W22" s="27"/>
      <c r="X22" s="27"/>
      <c r="Y22" s="27"/>
      <c r="Z22" s="27"/>
    </row>
    <row r="23" spans="1:26" s="15" customFormat="1" ht="23.25" customHeight="1" x14ac:dyDescent="0.55000000000000004">
      <c r="A23" s="19" t="s">
        <v>38</v>
      </c>
      <c r="B23" s="28">
        <v>100</v>
      </c>
      <c r="C23" s="24">
        <f t="shared" si="1"/>
        <v>56.891250556667394</v>
      </c>
      <c r="D23" s="20" t="s">
        <v>35</v>
      </c>
      <c r="E23" s="24">
        <f t="shared" ref="E23:M23" si="2">E13/$B13*100</f>
        <v>9.2492328262777033</v>
      </c>
      <c r="F23" s="24">
        <f t="shared" si="2"/>
        <v>0.23624468867472023</v>
      </c>
      <c r="G23" s="24">
        <f t="shared" si="2"/>
        <v>0.13646135377390828</v>
      </c>
      <c r="H23" s="24">
        <f t="shared" si="2"/>
        <v>4.9038413163760595</v>
      </c>
      <c r="I23" s="24">
        <f t="shared" si="2"/>
        <v>13.187343867116519</v>
      </c>
      <c r="J23" s="24">
        <f t="shared" si="2"/>
        <v>0.32132984689476929</v>
      </c>
      <c r="K23" s="24">
        <f t="shared" si="2"/>
        <v>2.1260403832833359</v>
      </c>
      <c r="L23" s="24">
        <f t="shared" si="2"/>
        <v>0.15618314413588599</v>
      </c>
      <c r="M23" s="24">
        <f t="shared" si="2"/>
        <v>0.39046889316624761</v>
      </c>
      <c r="N23" s="25"/>
      <c r="O23" s="25"/>
      <c r="P23" s="44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s="17" customFormat="1" ht="23.25" customHeight="1" x14ac:dyDescent="0.55000000000000004">
      <c r="A24" s="1" t="s">
        <v>31</v>
      </c>
      <c r="B24" s="29">
        <v>100</v>
      </c>
      <c r="C24" s="26">
        <f t="shared" si="1"/>
        <v>62.531036554599453</v>
      </c>
      <c r="D24" s="21" t="s">
        <v>35</v>
      </c>
      <c r="E24" s="26">
        <f t="shared" ref="E24:M24" si="3">E14/$B14*100</f>
        <v>6.7632548754162523</v>
      </c>
      <c r="F24" s="26">
        <f t="shared" si="3"/>
        <v>0.30030322148509048</v>
      </c>
      <c r="G24" s="26">
        <f t="shared" si="3"/>
        <v>0.23438331026094331</v>
      </c>
      <c r="H24" s="26">
        <f t="shared" si="3"/>
        <v>7.4157836708454674</v>
      </c>
      <c r="I24" s="26">
        <f t="shared" si="3"/>
        <v>9.8718246407398507</v>
      </c>
      <c r="J24" s="26">
        <f t="shared" si="3"/>
        <v>0.55190976139384007</v>
      </c>
      <c r="K24" s="26">
        <f t="shared" si="3"/>
        <v>0.84706706927755659</v>
      </c>
      <c r="L24" s="26">
        <f t="shared" si="3"/>
        <v>8.6937304664783305E-2</v>
      </c>
      <c r="M24" s="26">
        <f t="shared" si="3"/>
        <v>0.33880914126492956</v>
      </c>
      <c r="N24" s="25"/>
      <c r="O24" s="25"/>
      <c r="P24" s="25"/>
      <c r="Q24" s="25"/>
      <c r="R24" s="27"/>
      <c r="S24" s="27"/>
      <c r="T24" s="27"/>
      <c r="U24" s="27"/>
      <c r="V24" s="27"/>
      <c r="W24" s="27"/>
      <c r="X24" s="27"/>
      <c r="Y24" s="27"/>
      <c r="Z24" s="27"/>
    </row>
    <row r="25" spans="1:26" s="17" customFormat="1" ht="23.25" customHeight="1" x14ac:dyDescent="0.55000000000000004">
      <c r="A25" s="30" t="s">
        <v>32</v>
      </c>
      <c r="B25" s="31">
        <v>100</v>
      </c>
      <c r="C25" s="32">
        <f>C15/$B15*100</f>
        <v>49.03179654203619</v>
      </c>
      <c r="D25" s="56" t="s">
        <v>35</v>
      </c>
      <c r="E25" s="32">
        <f t="shared" ref="E25:M25" si="4">E15/$B15*100</f>
        <v>12.713622792925626</v>
      </c>
      <c r="F25" s="56" t="s">
        <v>35</v>
      </c>
      <c r="G25" s="56" t="s">
        <v>35</v>
      </c>
      <c r="H25" s="32">
        <f t="shared" si="4"/>
        <v>1.4032731087197319</v>
      </c>
      <c r="I25" s="32">
        <f t="shared" si="4"/>
        <v>17.807759512334677</v>
      </c>
      <c r="J25" s="56" t="s">
        <v>35</v>
      </c>
      <c r="K25" s="32">
        <f t="shared" si="4"/>
        <v>3.9083764295093277</v>
      </c>
      <c r="L25" s="56" t="s">
        <v>35</v>
      </c>
      <c r="M25" s="32">
        <f t="shared" si="4"/>
        <v>0.46246047988967376</v>
      </c>
      <c r="N25" s="25"/>
      <c r="O25" s="25"/>
      <c r="P25" s="25"/>
      <c r="Q25" s="25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23.25" customHeight="1" x14ac:dyDescent="0.55000000000000004">
      <c r="A26" s="1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23.25" customHeight="1" x14ac:dyDescent="0.55000000000000004">
      <c r="A27" s="1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5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opLeftCell="L1" zoomScaleNormal="100" workbookViewId="0">
      <selection activeCell="L1" sqref="L1"/>
    </sheetView>
  </sheetViews>
  <sheetFormatPr defaultRowHeight="23.25" x14ac:dyDescent="0.55000000000000004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55000000000000004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55000000000000004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55000000000000004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55000000000000004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71" t="s">
        <v>69</v>
      </c>
      <c r="N6" s="71"/>
      <c r="O6" s="71"/>
      <c r="P6" s="71"/>
      <c r="Q6" s="71"/>
      <c r="R6" s="71"/>
      <c r="S6" s="71"/>
      <c r="T6" s="71"/>
      <c r="U6" s="71"/>
    </row>
    <row r="7" spans="1:24" s="8" customFormat="1" ht="23.25" customHeight="1" x14ac:dyDescent="0.55000000000000004">
      <c r="A7" s="19" t="s">
        <v>30</v>
      </c>
      <c r="B7" s="36">
        <v>38508495</v>
      </c>
      <c r="C7" s="36">
        <v>15458902</v>
      </c>
      <c r="D7" s="36">
        <v>434376</v>
      </c>
      <c r="E7" s="36">
        <v>34922</v>
      </c>
      <c r="F7" s="36">
        <v>5163473</v>
      </c>
      <c r="G7" s="36">
        <v>115115</v>
      </c>
      <c r="H7" s="36">
        <v>2010264</v>
      </c>
      <c r="I7" s="36">
        <v>6110646</v>
      </c>
      <c r="J7" s="36">
        <v>2536730</v>
      </c>
      <c r="K7" s="36">
        <v>1067676</v>
      </c>
      <c r="L7" s="8" t="s">
        <v>30</v>
      </c>
      <c r="M7" s="66">
        <v>181707.51</v>
      </c>
      <c r="N7" s="66">
        <v>338060.02</v>
      </c>
      <c r="O7" s="66">
        <v>578478.81999999995</v>
      </c>
      <c r="P7" s="66">
        <v>1561380.93</v>
      </c>
      <c r="Q7" s="66">
        <v>1145663.3500000001</v>
      </c>
      <c r="R7" s="66">
        <v>687477.24</v>
      </c>
      <c r="S7" s="66">
        <v>245063.35</v>
      </c>
      <c r="T7" s="66">
        <v>815026.68</v>
      </c>
      <c r="U7" s="66">
        <v>234223.91</v>
      </c>
      <c r="V7" s="66">
        <v>4780.57</v>
      </c>
      <c r="W7" s="66">
        <v>94902.66</v>
      </c>
      <c r="X7" s="37"/>
    </row>
    <row r="8" spans="1:24" ht="23.25" customHeight="1" x14ac:dyDescent="0.55000000000000004">
      <c r="A8" s="1" t="s">
        <v>31</v>
      </c>
      <c r="B8" s="38">
        <v>20811127</v>
      </c>
      <c r="C8" s="38">
        <v>8652594</v>
      </c>
      <c r="D8" s="38">
        <v>341765</v>
      </c>
      <c r="E8" s="38">
        <v>29757</v>
      </c>
      <c r="F8" s="38">
        <v>2536936</v>
      </c>
      <c r="G8" s="38">
        <v>94686</v>
      </c>
      <c r="H8" s="38">
        <v>1702211</v>
      </c>
      <c r="I8" s="38">
        <v>3121558</v>
      </c>
      <c r="J8" s="38">
        <v>893857</v>
      </c>
      <c r="K8" s="38">
        <v>890304</v>
      </c>
      <c r="L8" s="13" t="s">
        <v>31</v>
      </c>
      <c r="M8" s="66">
        <v>86262.82</v>
      </c>
      <c r="N8" s="66">
        <v>172756.91</v>
      </c>
      <c r="O8" s="66">
        <v>350107.15</v>
      </c>
      <c r="P8" s="66">
        <v>971145.95</v>
      </c>
      <c r="Q8" s="66">
        <v>404762.49</v>
      </c>
      <c r="R8" s="66">
        <v>157792.82999999999</v>
      </c>
      <c r="S8" s="66">
        <v>134430.91</v>
      </c>
      <c r="T8" s="66">
        <v>349725.02</v>
      </c>
      <c r="U8" s="66">
        <v>36098.9</v>
      </c>
      <c r="V8" s="66">
        <v>2743.65</v>
      </c>
      <c r="W8" s="66">
        <v>48490.39</v>
      </c>
      <c r="X8" s="37"/>
    </row>
    <row r="9" spans="1:24" ht="23.25" customHeight="1" x14ac:dyDescent="0.55000000000000004">
      <c r="A9" s="1" t="s">
        <v>32</v>
      </c>
      <c r="B9" s="38">
        <v>17697368</v>
      </c>
      <c r="C9" s="38">
        <v>6806308</v>
      </c>
      <c r="D9" s="38">
        <v>92612</v>
      </c>
      <c r="E9" s="38">
        <v>5165</v>
      </c>
      <c r="F9" s="38">
        <v>2626537</v>
      </c>
      <c r="G9" s="38">
        <v>20429</v>
      </c>
      <c r="H9" s="38">
        <v>308053</v>
      </c>
      <c r="I9" s="38">
        <v>2989088</v>
      </c>
      <c r="J9" s="38">
        <v>1642872</v>
      </c>
      <c r="K9" s="38">
        <v>177373</v>
      </c>
      <c r="L9" s="13" t="s">
        <v>32</v>
      </c>
      <c r="M9" s="66">
        <v>95444.68</v>
      </c>
      <c r="N9" s="66">
        <v>165303.10999999999</v>
      </c>
      <c r="O9" s="66">
        <v>228371.67</v>
      </c>
      <c r="P9" s="66">
        <v>590234.98</v>
      </c>
      <c r="Q9" s="66">
        <v>740900.86</v>
      </c>
      <c r="R9" s="66">
        <v>529684.41</v>
      </c>
      <c r="S9" s="66">
        <v>110632.45</v>
      </c>
      <c r="T9" s="66">
        <v>465301.67</v>
      </c>
      <c r="U9" s="66">
        <v>198125.01</v>
      </c>
      <c r="V9" s="66">
        <v>2036.92</v>
      </c>
      <c r="W9" s="66">
        <v>46412.27</v>
      </c>
      <c r="X9" s="37"/>
    </row>
    <row r="10" spans="1:24" s="8" customFormat="1" ht="23.25" customHeight="1" x14ac:dyDescent="0.55000000000000004">
      <c r="A10" s="18" t="s">
        <v>33</v>
      </c>
      <c r="B10" s="39">
        <v>12912695</v>
      </c>
      <c r="C10" s="39">
        <v>7476564</v>
      </c>
      <c r="D10" s="39">
        <v>60877</v>
      </c>
      <c r="E10" s="39">
        <v>4301</v>
      </c>
      <c r="F10" s="39">
        <v>950167</v>
      </c>
      <c r="G10" s="39">
        <v>27876</v>
      </c>
      <c r="H10" s="39">
        <v>575775</v>
      </c>
      <c r="I10" s="39">
        <v>1581967</v>
      </c>
      <c r="J10" s="39">
        <v>509688</v>
      </c>
      <c r="K10" s="39">
        <v>144597</v>
      </c>
      <c r="L10" s="18" t="s">
        <v>33</v>
      </c>
      <c r="M10" s="67">
        <v>7479.55</v>
      </c>
      <c r="N10" s="67">
        <v>22121.16</v>
      </c>
      <c r="O10" s="67">
        <v>37739.1</v>
      </c>
      <c r="P10" s="67">
        <v>438126.08000000002</v>
      </c>
      <c r="Q10" s="67">
        <v>313949.03000000003</v>
      </c>
      <c r="R10" s="67">
        <v>149977.92000000001</v>
      </c>
      <c r="S10" s="67">
        <v>40371.58</v>
      </c>
      <c r="T10" s="67">
        <v>160581.84</v>
      </c>
      <c r="U10" s="67">
        <v>22262.26</v>
      </c>
      <c r="V10" s="67" t="s">
        <v>35</v>
      </c>
      <c r="W10" s="67" t="s">
        <v>35</v>
      </c>
      <c r="X10" s="37"/>
    </row>
    <row r="11" spans="1:24" ht="23.25" customHeight="1" x14ac:dyDescent="0.55000000000000004">
      <c r="A11" s="1" t="s">
        <v>31</v>
      </c>
      <c r="B11" s="40">
        <v>7113004</v>
      </c>
      <c r="C11" s="40">
        <v>4135870</v>
      </c>
      <c r="D11" s="40">
        <v>50630</v>
      </c>
      <c r="E11" s="40">
        <v>3558</v>
      </c>
      <c r="F11" s="40">
        <v>452890</v>
      </c>
      <c r="G11" s="40">
        <v>23860</v>
      </c>
      <c r="H11" s="40">
        <v>513317</v>
      </c>
      <c r="I11" s="40">
        <v>843565</v>
      </c>
      <c r="J11" s="40">
        <v>174164</v>
      </c>
      <c r="K11" s="40">
        <v>129471</v>
      </c>
      <c r="L11" s="13" t="s">
        <v>31</v>
      </c>
      <c r="M11" s="68">
        <v>2647.59</v>
      </c>
      <c r="N11" s="68">
        <v>13172.6</v>
      </c>
      <c r="O11" s="68">
        <v>18367.43</v>
      </c>
      <c r="P11" s="68">
        <v>302189.2</v>
      </c>
      <c r="Q11" s="68">
        <v>124547.95</v>
      </c>
      <c r="R11" s="68">
        <v>30363.69</v>
      </c>
      <c r="S11" s="68">
        <v>21844.46</v>
      </c>
      <c r="T11" s="68">
        <v>78860.31</v>
      </c>
      <c r="U11" s="68">
        <v>2272.94</v>
      </c>
      <c r="V11" s="67" t="s">
        <v>35</v>
      </c>
      <c r="W11" s="67" t="s">
        <v>35</v>
      </c>
      <c r="X11" s="37"/>
    </row>
    <row r="12" spans="1:24" ht="23.25" customHeight="1" x14ac:dyDescent="0.55000000000000004">
      <c r="A12" s="1" t="s">
        <v>32</v>
      </c>
      <c r="B12" s="40">
        <v>5799691</v>
      </c>
      <c r="C12" s="40">
        <v>3340694</v>
      </c>
      <c r="D12" s="40">
        <v>10247</v>
      </c>
      <c r="E12" s="40">
        <v>743</v>
      </c>
      <c r="F12" s="40">
        <v>497277</v>
      </c>
      <c r="G12" s="40">
        <v>4016</v>
      </c>
      <c r="H12" s="40">
        <v>62458</v>
      </c>
      <c r="I12" s="40">
        <v>738402</v>
      </c>
      <c r="J12" s="40">
        <v>335524</v>
      </c>
      <c r="K12" s="40">
        <v>15126</v>
      </c>
      <c r="L12" s="13" t="s">
        <v>32</v>
      </c>
      <c r="M12" s="68">
        <v>4831.96</v>
      </c>
      <c r="N12" s="68">
        <v>8948.56</v>
      </c>
      <c r="O12" s="68">
        <v>19371.669999999998</v>
      </c>
      <c r="P12" s="68">
        <v>135936.88</v>
      </c>
      <c r="Q12" s="68">
        <v>189401.09</v>
      </c>
      <c r="R12" s="68">
        <v>119614.23</v>
      </c>
      <c r="S12" s="68">
        <v>18527.12</v>
      </c>
      <c r="T12" s="68">
        <v>81721.53</v>
      </c>
      <c r="U12" s="68">
        <v>19989.32</v>
      </c>
      <c r="V12" s="67" t="s">
        <v>35</v>
      </c>
      <c r="W12" s="67" t="s">
        <v>35</v>
      </c>
      <c r="X12" s="37"/>
    </row>
    <row r="13" spans="1:24" s="8" customFormat="1" ht="23.25" customHeight="1" x14ac:dyDescent="0.55000000000000004">
      <c r="A13" s="19" t="s">
        <v>34</v>
      </c>
      <c r="B13" s="39">
        <v>588208</v>
      </c>
      <c r="C13" s="39">
        <v>383842</v>
      </c>
      <c r="D13" s="39">
        <v>4536</v>
      </c>
      <c r="E13" s="39">
        <v>116</v>
      </c>
      <c r="F13" s="39">
        <v>20204</v>
      </c>
      <c r="G13" s="39">
        <v>857</v>
      </c>
      <c r="H13" s="39">
        <v>21083</v>
      </c>
      <c r="I13" s="39">
        <v>64286</v>
      </c>
      <c r="J13" s="39">
        <v>14560</v>
      </c>
      <c r="K13" s="39">
        <v>3879</v>
      </c>
      <c r="L13" s="8" t="s">
        <v>34</v>
      </c>
      <c r="M13" s="64">
        <v>188.31</v>
      </c>
      <c r="N13" s="64">
        <v>439.65</v>
      </c>
      <c r="O13" s="64">
        <v>546.16999999999996</v>
      </c>
      <c r="P13" s="64">
        <v>24871.360000000001</v>
      </c>
      <c r="Q13" s="64">
        <v>12401.76</v>
      </c>
      <c r="R13" s="64">
        <v>7838.13</v>
      </c>
      <c r="S13" s="64">
        <v>263.23</v>
      </c>
      <c r="T13" s="64">
        <v>3602.08</v>
      </c>
      <c r="U13" s="64">
        <v>432.2</v>
      </c>
      <c r="V13" s="64" t="s">
        <v>35</v>
      </c>
      <c r="W13" s="64" t="s">
        <v>35</v>
      </c>
      <c r="X13" s="37"/>
    </row>
    <row r="14" spans="1:24" ht="23.25" customHeight="1" x14ac:dyDescent="0.55000000000000004">
      <c r="A14" s="1" t="s">
        <v>31</v>
      </c>
      <c r="B14" s="40">
        <v>326349</v>
      </c>
      <c r="C14" s="40">
        <v>212398</v>
      </c>
      <c r="D14" s="40">
        <v>2564</v>
      </c>
      <c r="E14" s="40">
        <v>116</v>
      </c>
      <c r="F14" s="40">
        <v>7678</v>
      </c>
      <c r="G14" s="40">
        <v>579</v>
      </c>
      <c r="H14" s="40">
        <v>20052</v>
      </c>
      <c r="I14" s="40">
        <v>35628</v>
      </c>
      <c r="J14" s="40">
        <v>5927</v>
      </c>
      <c r="K14" s="40">
        <v>3419</v>
      </c>
      <c r="L14" s="13" t="s">
        <v>31</v>
      </c>
      <c r="M14" s="67" t="s">
        <v>35</v>
      </c>
      <c r="N14" s="65">
        <v>204.36</v>
      </c>
      <c r="O14" s="65">
        <v>362.85</v>
      </c>
      <c r="P14" s="65">
        <v>16705.11</v>
      </c>
      <c r="Q14" s="65">
        <v>5144.25</v>
      </c>
      <c r="R14" s="65">
        <v>2087.6999999999998</v>
      </c>
      <c r="S14" s="65">
        <v>263.23</v>
      </c>
      <c r="T14" s="65">
        <v>1493.57</v>
      </c>
      <c r="U14" s="67" t="s">
        <v>35</v>
      </c>
      <c r="V14" s="67" t="s">
        <v>35</v>
      </c>
      <c r="W14" s="67" t="s">
        <v>35</v>
      </c>
      <c r="X14" s="37"/>
    </row>
    <row r="15" spans="1:24" ht="23.25" customHeight="1" x14ac:dyDescent="0.55000000000000004">
      <c r="A15" s="13" t="s">
        <v>32</v>
      </c>
      <c r="B15" s="40">
        <v>261859</v>
      </c>
      <c r="C15" s="40">
        <v>171445</v>
      </c>
      <c r="D15" s="40">
        <v>1972</v>
      </c>
      <c r="E15" s="40">
        <v>0</v>
      </c>
      <c r="F15" s="40">
        <v>12526</v>
      </c>
      <c r="G15" s="40">
        <v>277</v>
      </c>
      <c r="H15" s="40">
        <v>1031</v>
      </c>
      <c r="I15" s="40">
        <v>28658</v>
      </c>
      <c r="J15" s="40">
        <v>8633</v>
      </c>
      <c r="K15" s="40">
        <v>460</v>
      </c>
      <c r="L15" s="13" t="s">
        <v>32</v>
      </c>
      <c r="M15" s="65">
        <v>188.31</v>
      </c>
      <c r="N15" s="65">
        <v>235.29</v>
      </c>
      <c r="O15" s="65">
        <v>183.32</v>
      </c>
      <c r="P15" s="65">
        <v>8166.25</v>
      </c>
      <c r="Q15" s="65">
        <v>7257.51</v>
      </c>
      <c r="R15" s="65">
        <v>5750.44</v>
      </c>
      <c r="S15" s="59" t="s">
        <v>35</v>
      </c>
      <c r="T15" s="65">
        <v>2108.5100000000002</v>
      </c>
      <c r="U15" s="65">
        <v>432.2</v>
      </c>
      <c r="V15" s="59" t="s">
        <v>35</v>
      </c>
      <c r="W15" s="59" t="s">
        <v>35</v>
      </c>
      <c r="X15" s="37"/>
    </row>
    <row r="16" spans="1:24" ht="23.25" customHeight="1" x14ac:dyDescent="0.55000000000000004">
      <c r="A16" s="22"/>
      <c r="B16" s="23" t="s">
        <v>36</v>
      </c>
      <c r="C16" s="23"/>
      <c r="D16" s="23"/>
      <c r="E16" s="41"/>
      <c r="F16" s="42"/>
      <c r="G16" s="41"/>
      <c r="H16" s="23"/>
      <c r="I16" s="23"/>
      <c r="J16" s="23"/>
      <c r="K16" s="23"/>
      <c r="L16" s="22"/>
      <c r="M16" s="72" t="s">
        <v>36</v>
      </c>
      <c r="N16" s="72"/>
      <c r="O16" s="72"/>
      <c r="P16" s="72"/>
      <c r="Q16" s="72"/>
      <c r="R16" s="72"/>
      <c r="S16" s="72"/>
      <c r="T16" s="72"/>
      <c r="U16" s="72"/>
    </row>
    <row r="17" spans="1:36" s="8" customFormat="1" ht="23.25" customHeight="1" x14ac:dyDescent="0.55000000000000004">
      <c r="A17" s="19" t="s">
        <v>30</v>
      </c>
      <c r="B17" s="43">
        <v>100</v>
      </c>
      <c r="C17" s="43">
        <v>40.144134430597717</v>
      </c>
      <c r="D17" s="43">
        <v>1.128000458080743</v>
      </c>
      <c r="E17" s="43">
        <v>9.068648359277609E-2</v>
      </c>
      <c r="F17" s="43">
        <v>13.408659569791029</v>
      </c>
      <c r="G17" s="43">
        <v>0.29893404039809918</v>
      </c>
      <c r="H17" s="43">
        <v>5.2203130763744463</v>
      </c>
      <c r="I17" s="43">
        <v>15.868306460691336</v>
      </c>
      <c r="J17" s="43">
        <v>6.5874555731144522</v>
      </c>
      <c r="K17" s="43">
        <v>2.7725726492297347</v>
      </c>
      <c r="L17" s="8" t="s">
        <v>30</v>
      </c>
      <c r="M17" s="28">
        <f>M7/'ตาราง 4 หน้า 1'!$B7*100</f>
        <v>0.47962929976821356</v>
      </c>
      <c r="N17" s="28">
        <f>N7/'ตาราง 4 หน้า 1'!$B7*100</f>
        <v>0.89233235694126367</v>
      </c>
      <c r="O17" s="28">
        <f>O7/'ตาราง 4 หน้า 1'!$B7*100</f>
        <v>1.5269340896660923</v>
      </c>
      <c r="P17" s="28">
        <f>P7/'ตาราง 4 หน้า 1'!$B7*100</f>
        <v>4.1213708895539973</v>
      </c>
      <c r="Q17" s="28">
        <f>Q7/'ตาราง 4 หน้า 1'!$B7*100</f>
        <v>3.024056134667223</v>
      </c>
      <c r="R17" s="28">
        <f>R7/'ตาราง 4 หน้า 1'!$B7*100</f>
        <v>1.8146428137603341</v>
      </c>
      <c r="S17" s="28">
        <f>S7/'ตาราง 4 หน้า 1'!$B7*100</f>
        <v>0.64686133753829234</v>
      </c>
      <c r="T17" s="28">
        <f>T7/'ตาราง 4 หน้า 1'!$B7*100</f>
        <v>2.1513182136545255</v>
      </c>
      <c r="U17" s="28">
        <f>U7/'ตาราง 4 หน้า 1'!$B7*100</f>
        <v>0.61824990030556837</v>
      </c>
      <c r="V17" s="57" t="s">
        <v>70</v>
      </c>
      <c r="W17" s="28">
        <f>W7/'ตาราง 4 หน้า 1'!$B7*100</f>
        <v>0.25050200931123234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</row>
    <row r="18" spans="1:36" ht="23.25" customHeight="1" x14ac:dyDescent="0.55000000000000004">
      <c r="A18" s="1" t="s">
        <v>31</v>
      </c>
      <c r="B18" s="45">
        <v>100</v>
      </c>
      <c r="C18" s="45">
        <v>41.576768043364495</v>
      </c>
      <c r="D18" s="45">
        <v>1.6422224514799224</v>
      </c>
      <c r="E18" s="45">
        <v>0.14298600935932013</v>
      </c>
      <c r="F18" s="45">
        <v>12.190286475114972</v>
      </c>
      <c r="G18" s="45">
        <v>0.45497776261708456</v>
      </c>
      <c r="H18" s="45">
        <v>8.1793311818240308</v>
      </c>
      <c r="I18" s="45">
        <v>14.999466391224272</v>
      </c>
      <c r="J18" s="45">
        <v>4.2950917554825354</v>
      </c>
      <c r="K18" s="45">
        <v>4.2780191577323032</v>
      </c>
      <c r="L18" s="13" t="s">
        <v>31</v>
      </c>
      <c r="M18" s="29">
        <f>M8/'ตาราง 4 หน้า 1'!$B8*100</f>
        <v>0.41828406471075086</v>
      </c>
      <c r="N18" s="29">
        <f>N8/'ตาราง 4 หน้า 1'!$B8*100</f>
        <v>0.83768954599060585</v>
      </c>
      <c r="O18" s="29">
        <f>O8/'ตาราง 4 หน้า 1'!$B8*100</f>
        <v>1.697651917550302</v>
      </c>
      <c r="P18" s="29">
        <f>P8/'ตาราง 4 หน้า 1'!$B8*100</f>
        <v>4.7090377452694394</v>
      </c>
      <c r="Q18" s="29">
        <f>Q8/'ตาราง 4 หน้า 1'!$B8*100</f>
        <v>1.962672905426053</v>
      </c>
      <c r="R18" s="29">
        <f>R8/'ตาราง 4 หน้า 1'!$B8*100</f>
        <v>0.7651294765764961</v>
      </c>
      <c r="S18" s="29">
        <f>S8/'ตาราง 4 หน้า 1'!$B8*100</f>
        <v>0.65184870443100662</v>
      </c>
      <c r="T18" s="29">
        <f>T8/'ตาราง 4 หน้า 1'!$B8*100</f>
        <v>1.6957989884477302</v>
      </c>
      <c r="U18" s="29">
        <f>U8/'ตาราง 4 หน้า 1'!$B8*100</f>
        <v>0.17504174595250796</v>
      </c>
      <c r="V18" s="57" t="s">
        <v>70</v>
      </c>
      <c r="W18" s="29">
        <f>W8/'ตาราง 4 หน้า 1'!$B8*100</f>
        <v>0.23512745616952407</v>
      </c>
      <c r="X18" s="44"/>
      <c r="Y18" s="4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23.25" customHeight="1" x14ac:dyDescent="0.55000000000000004">
      <c r="A19" s="1" t="s">
        <v>32</v>
      </c>
      <c r="B19" s="45">
        <v>100</v>
      </c>
      <c r="C19" s="45">
        <v>38.45943645405351</v>
      </c>
      <c r="D19" s="45">
        <v>0.5233094548296674</v>
      </c>
      <c r="E19" s="45">
        <v>2.9185130805891586E-2</v>
      </c>
      <c r="F19" s="45">
        <v>14.841399014813955</v>
      </c>
      <c r="G19" s="45">
        <v>0.11543524438210247</v>
      </c>
      <c r="H19" s="45">
        <v>1.7406712681795395</v>
      </c>
      <c r="I19" s="45">
        <v>16.890014379539377</v>
      </c>
      <c r="J19" s="45">
        <v>9.2831431204911379</v>
      </c>
      <c r="K19" s="45">
        <v>1.0022563807228284</v>
      </c>
      <c r="L19" s="13" t="s">
        <v>32</v>
      </c>
      <c r="M19" s="29">
        <f>M9/'ตาราง 4 หน้า 1'!$B9*100</f>
        <v>0.55291893465158526</v>
      </c>
      <c r="N19" s="29">
        <f>N9/'ตาราง 4 หน้า 1'!$B9*100</f>
        <v>0.95761460435294898</v>
      </c>
      <c r="O19" s="29">
        <f>O9/'ตาราง 4 หน้า 1'!$B9*100</f>
        <v>1.3229759949009565</v>
      </c>
      <c r="P19" s="29">
        <f>P9/'ตาราง 4 หน้า 1'!$B9*100</f>
        <v>3.4192801142578064</v>
      </c>
      <c r="Q19" s="29">
        <f>Q9/'ตาราง 4 หน้า 1'!$B9*100</f>
        <v>4.2921000331673103</v>
      </c>
      <c r="R19" s="29">
        <f>R9/'ตาราง 4 หน้า 1'!$B9*100</f>
        <v>3.0685056482849915</v>
      </c>
      <c r="S19" s="29">
        <f>S9/'ตาราง 4 หน้า 1'!$B9*100</f>
        <v>0.64090294390315705</v>
      </c>
      <c r="T19" s="29">
        <f>T9/'ตาราง 4 หน้า 1'!$B9*100</f>
        <v>2.6955311041747274</v>
      </c>
      <c r="U19" s="29">
        <f>U9/'ตาราง 4 หน้า 1'!$B9*100</f>
        <v>1.1477545889098764</v>
      </c>
      <c r="V19" s="57" t="s">
        <v>70</v>
      </c>
      <c r="W19" s="29">
        <f>W9/'ตาราง 4 หน้า 1'!$B9*100</f>
        <v>0.26887012333386978</v>
      </c>
      <c r="X19" s="44"/>
      <c r="Y19" s="4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s="8" customFormat="1" ht="23.25" customHeight="1" x14ac:dyDescent="0.55000000000000004">
      <c r="A20" s="18" t="s">
        <v>37</v>
      </c>
      <c r="B20" s="46">
        <v>100</v>
      </c>
      <c r="C20" s="46">
        <v>57.90087971565967</v>
      </c>
      <c r="D20" s="46">
        <v>0.47145076995933077</v>
      </c>
      <c r="E20" s="46">
        <v>3.3308306283080333E-2</v>
      </c>
      <c r="F20" s="46">
        <v>7.3583942004360834</v>
      </c>
      <c r="G20" s="46">
        <v>0.21588057334274527</v>
      </c>
      <c r="H20" s="46">
        <v>4.4589839688771402</v>
      </c>
      <c r="I20" s="46">
        <v>12.251253514467738</v>
      </c>
      <c r="J20" s="46">
        <v>3.9471853087213784</v>
      </c>
      <c r="K20" s="46">
        <v>1.1198049671273116</v>
      </c>
      <c r="L20" s="18" t="s">
        <v>71</v>
      </c>
      <c r="M20" s="28">
        <f>M10/'ตาราง 4 หน้า 1'!$B10*100</f>
        <v>7.7459621111594962E-2</v>
      </c>
      <c r="N20" s="28">
        <f>N10/'ตาราง 4 หน้า 1'!$B10*100</f>
        <v>0.22909087741227346</v>
      </c>
      <c r="O20" s="28">
        <f>O10/'ตาราง 4 หน้า 1'!$B10*100</f>
        <v>0.39083319011071432</v>
      </c>
      <c r="P20" s="28">
        <f>P10/'ตาราง 4 หน้า 1'!$B10*100</f>
        <v>4.5373157684497523</v>
      </c>
      <c r="Q20" s="28">
        <f>Q10/'ตาราง 4 หน้า 1'!$B10*100</f>
        <v>3.2513149737822142</v>
      </c>
      <c r="R20" s="28">
        <f>R10/'ตาราง 4 หน้า 1'!$B10*100</f>
        <v>1.5531994382422873</v>
      </c>
      <c r="S20" s="28">
        <f>S10/'ตาราง 4 หน้า 1'!$B10*100</f>
        <v>0.41809564619214323</v>
      </c>
      <c r="T20" s="28">
        <f>T10/'ตาราง 4 หน้า 1'!$B10*100</f>
        <v>1.6630156204320801</v>
      </c>
      <c r="U20" s="28">
        <f>U10/'ตาราง 4 หน้า 1'!$B10*100</f>
        <v>0.23055213544769618</v>
      </c>
      <c r="V20" s="9" t="s">
        <v>35</v>
      </c>
      <c r="W20" s="9" t="s">
        <v>35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</row>
    <row r="21" spans="1:36" ht="23.25" customHeight="1" x14ac:dyDescent="0.55000000000000004">
      <c r="A21" s="1" t="s">
        <v>31</v>
      </c>
      <c r="B21" s="47">
        <v>100</v>
      </c>
      <c r="C21" s="47">
        <v>58.145194351078679</v>
      </c>
      <c r="D21" s="47">
        <v>0.71179490409396651</v>
      </c>
      <c r="E21" s="47">
        <v>5.0021060019086169E-2</v>
      </c>
      <c r="F21" s="47">
        <v>6.3670707903439956</v>
      </c>
      <c r="G21" s="47">
        <v>0.33544195954339406</v>
      </c>
      <c r="H21" s="47">
        <v>7.2165993439621294</v>
      </c>
      <c r="I21" s="47">
        <v>11.859475968240703</v>
      </c>
      <c r="J21" s="47">
        <v>2.4485294820584946</v>
      </c>
      <c r="K21" s="47">
        <v>1.8202014226338128</v>
      </c>
      <c r="L21" s="1" t="s">
        <v>31</v>
      </c>
      <c r="M21" s="29">
        <f>M11/'ตาราง 4 หน้า 1'!$B11*100</f>
        <v>4.9502014231591174E-2</v>
      </c>
      <c r="N21" s="29">
        <f>N11/'ตาราง 4 หน้า 1'!$B11*100</f>
        <v>0.24628822161552877</v>
      </c>
      <c r="O21" s="29">
        <f>O11/'ตาราง 4 หน้า 1'!$B11*100</f>
        <v>0.34341600521899335</v>
      </c>
      <c r="P21" s="29">
        <f>P11/'ตาราง 4 หน้า 1'!$B11*100</f>
        <v>5.6500342118806728</v>
      </c>
      <c r="Q21" s="29">
        <f>Q11/'ตาราง 4 หน้า 1'!$B11*100</f>
        <v>2.3286741502330441</v>
      </c>
      <c r="R21" s="29">
        <f>R11/'ตาราง 4 หน้า 1'!$B11*100</f>
        <v>0.56771018719047228</v>
      </c>
      <c r="S21" s="29">
        <f>S11/'ตาราง 4 หน้า 1'!$B11*100</f>
        <v>0.40842606664983022</v>
      </c>
      <c r="T21" s="29">
        <f>T11/'ตาราง 4 หน้า 1'!$B11*100</f>
        <v>1.47445193097409</v>
      </c>
      <c r="U21" s="29">
        <f>U11/'ตาราง 4 หน้า 1'!$B11*100</f>
        <v>4.2497179785220836E-2</v>
      </c>
      <c r="V21" s="9" t="s">
        <v>35</v>
      </c>
      <c r="W21" s="9" t="s">
        <v>35</v>
      </c>
      <c r="X21" s="44"/>
      <c r="Y21" s="4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</row>
    <row r="22" spans="1:36" ht="23.25" customHeight="1" x14ac:dyDescent="0.55000000000000004">
      <c r="A22" s="1" t="s">
        <v>32</v>
      </c>
      <c r="B22" s="47">
        <v>100</v>
      </c>
      <c r="C22" s="47">
        <v>57.60124116957266</v>
      </c>
      <c r="D22" s="47">
        <v>0.1766818266697312</v>
      </c>
      <c r="E22" s="47">
        <v>1.281102734611206E-2</v>
      </c>
      <c r="F22" s="47">
        <v>8.5741981771097802</v>
      </c>
      <c r="G22" s="47">
        <v>6.9245068401057916E-2</v>
      </c>
      <c r="H22" s="47">
        <v>1.07691944277721</v>
      </c>
      <c r="I22" s="47">
        <v>12.731747260328181</v>
      </c>
      <c r="J22" s="47">
        <v>5.7852047634951589</v>
      </c>
      <c r="K22" s="47">
        <v>0.26080699816593678</v>
      </c>
      <c r="L22" s="1" t="s">
        <v>32</v>
      </c>
      <c r="M22" s="29">
        <f>M12/'ตาราง 4 หน้า 1'!$B12*100</f>
        <v>0.11217253366800459</v>
      </c>
      <c r="N22" s="29">
        <f>N12/'ตาราง 4 หน้า 1'!$B12*100</f>
        <v>0.2077381948278047</v>
      </c>
      <c r="O22" s="29">
        <f>O12/'ตาราง 4 หน้า 1'!$B12*100</f>
        <v>0.44970763526197943</v>
      </c>
      <c r="P22" s="29">
        <f>P12/'ตาราง 4 หน้า 1'!$B12*100</f>
        <v>3.1557347843366874</v>
      </c>
      <c r="Q22" s="29">
        <f>Q12/'ตาราง 4 หน้า 1'!$B12*100</f>
        <v>4.3968907327009674</v>
      </c>
      <c r="R22" s="29">
        <f>R12/'ตาราง 4 หน้า 1'!$B12*100</f>
        <v>2.7768092537701978</v>
      </c>
      <c r="S22" s="29">
        <f>S12/'ตาราง 4 หน้า 1'!$B12*100</f>
        <v>0.43010165480905488</v>
      </c>
      <c r="T22" s="29">
        <f>T12/'ตาราง 4 หน้า 1'!$B12*100</f>
        <v>1.8971413412623133</v>
      </c>
      <c r="U22" s="29">
        <f>U12/'ตาราง 4 หน้า 1'!$B12*100</f>
        <v>0.46404619878900433</v>
      </c>
      <c r="V22" s="9" t="s">
        <v>35</v>
      </c>
      <c r="W22" s="9" t="s">
        <v>35</v>
      </c>
      <c r="X22" s="44"/>
      <c r="Y22" s="4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</row>
    <row r="23" spans="1:36" s="8" customFormat="1" ht="23.25" customHeight="1" x14ac:dyDescent="0.55000000000000004">
      <c r="A23" s="19" t="s">
        <v>38</v>
      </c>
      <c r="B23" s="46">
        <v>100</v>
      </c>
      <c r="C23" s="46">
        <v>65.256167886189914</v>
      </c>
      <c r="D23" s="46">
        <v>0.77115578162826748</v>
      </c>
      <c r="E23" s="46">
        <v>1.9720915050458341E-2</v>
      </c>
      <c r="F23" s="46">
        <v>3.4348393765470719</v>
      </c>
      <c r="G23" s="46">
        <v>0.14569676032967929</v>
      </c>
      <c r="H23" s="46">
        <v>3.5842763104208037</v>
      </c>
      <c r="I23" s="46">
        <v>10.929127111497973</v>
      </c>
      <c r="J23" s="46">
        <v>2.475314854609254</v>
      </c>
      <c r="K23" s="46">
        <v>0.65946059897179232</v>
      </c>
      <c r="L23" s="19" t="s">
        <v>72</v>
      </c>
      <c r="M23" s="28">
        <f>M13/'ตาราง 4 หน้า 1'!$B13*100</f>
        <v>4.6168701430432932E-2</v>
      </c>
      <c r="N23" s="28">
        <f>N13/'ตาราง 4 หน้า 1'!$B13*100</f>
        <v>0.10779071522431011</v>
      </c>
      <c r="O23" s="57" t="s">
        <v>70</v>
      </c>
      <c r="P23" s="28">
        <f>P13/'ตาราง 4 หน้า 1'!$B13*100</f>
        <v>6.0978089002645239</v>
      </c>
      <c r="Q23" s="28">
        <f>Q13/'ตาราง 4 หน้า 1'!$B13*100</f>
        <v>3.0405881506658483</v>
      </c>
      <c r="R23" s="28">
        <f>R13/'ตาราง 4 หน้า 1'!$B13*100</f>
        <v>1.9217050806803637</v>
      </c>
      <c r="S23" s="28">
        <f>S13/'ตาราง 4 หน้า 1'!$B13*100</f>
        <v>6.4537131737734912E-2</v>
      </c>
      <c r="T23" s="28">
        <f>T13/'ตาราง 4 หน้า 1'!$B13*100</f>
        <v>0.88313608437434998</v>
      </c>
      <c r="U23" s="28">
        <f>U13/'ตาราง 4 หน้า 1'!$B13*100</f>
        <v>0.10596416949834377</v>
      </c>
      <c r="V23" s="9" t="s">
        <v>35</v>
      </c>
      <c r="W23" s="9" t="s">
        <v>35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</row>
    <row r="24" spans="1:36" ht="23.25" customHeight="1" x14ac:dyDescent="0.55000000000000004">
      <c r="A24" s="1" t="s">
        <v>31</v>
      </c>
      <c r="B24" s="47">
        <v>100</v>
      </c>
      <c r="C24" s="47">
        <v>65.083085898838362</v>
      </c>
      <c r="D24" s="47">
        <v>0.7856619753699261</v>
      </c>
      <c r="E24" s="47">
        <v>3.5544769556517718E-2</v>
      </c>
      <c r="F24" s="47">
        <v>2.3526960401288193</v>
      </c>
      <c r="G24" s="47">
        <v>0.17741742735537722</v>
      </c>
      <c r="H24" s="47">
        <v>6.144342406442183</v>
      </c>
      <c r="I24" s="47">
        <v>10.91714698068632</v>
      </c>
      <c r="J24" s="47">
        <v>1.8161538720817285</v>
      </c>
      <c r="K24" s="47">
        <v>1.0476514406356385</v>
      </c>
      <c r="L24" s="1" t="s">
        <v>31</v>
      </c>
      <c r="M24" s="69" t="s">
        <v>35</v>
      </c>
      <c r="N24" s="29">
        <f>N14/'ตาราง 4 หน้า 1'!$B14*100</f>
        <v>8.6057193418721811E-2</v>
      </c>
      <c r="O24" s="21" t="s">
        <v>35</v>
      </c>
      <c r="P24" s="29">
        <f>P14/'ตาราง 4 หน้า 1'!$B14*100</f>
        <v>7.034619702246153</v>
      </c>
      <c r="Q24" s="29">
        <f>Q14/'ตาราง 4 หน้า 1'!$B14*100</f>
        <v>2.1662738170104703</v>
      </c>
      <c r="R24" s="29">
        <f>R14/'ตาราง 4 หน้า 1'!$B14*100</f>
        <v>0.87914270258497507</v>
      </c>
      <c r="S24" s="29">
        <f>S14/'ตาราง 4 หน้า 1'!$B14*100</f>
        <v>0.11084769535921973</v>
      </c>
      <c r="T24" s="29">
        <f>T14/'ตาราง 4 หน้า 1'!$B14*100</f>
        <v>0.62895107836367348</v>
      </c>
      <c r="U24" s="9" t="s">
        <v>35</v>
      </c>
      <c r="V24" s="9" t="s">
        <v>35</v>
      </c>
      <c r="W24" s="9" t="s">
        <v>35</v>
      </c>
      <c r="X24" s="44"/>
      <c r="Y24" s="4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</row>
    <row r="25" spans="1:36" ht="23.25" customHeight="1" x14ac:dyDescent="0.55000000000000004">
      <c r="A25" s="30" t="s">
        <v>32</v>
      </c>
      <c r="B25" s="48">
        <v>100</v>
      </c>
      <c r="C25" s="48">
        <v>65.472257970892727</v>
      </c>
      <c r="D25" s="48">
        <v>0.75307703764239542</v>
      </c>
      <c r="E25" s="48">
        <v>0</v>
      </c>
      <c r="F25" s="48">
        <v>4.7834903516778109</v>
      </c>
      <c r="G25" s="47">
        <v>0.1057821193848598</v>
      </c>
      <c r="H25" s="48">
        <v>0.39372333965989337</v>
      </c>
      <c r="I25" s="48">
        <v>10.944057679896432</v>
      </c>
      <c r="J25" s="48">
        <v>3.2968124066768758</v>
      </c>
      <c r="K25" s="48">
        <v>0.17566705746222203</v>
      </c>
      <c r="L25" s="30" t="s">
        <v>32</v>
      </c>
      <c r="M25" s="31">
        <f>M15/'ตาราง 4 หน้า 1'!$B15*100</f>
        <v>0.11050813142316411</v>
      </c>
      <c r="N25" s="31">
        <f>N15/'ตาราง 4 หน้า 1'!$B15*100</f>
        <v>0.13807794722827402</v>
      </c>
      <c r="O25" s="31">
        <f>O15/'ตาราง 4 หน้า 1'!$B15*100</f>
        <v>0.10757979211138252</v>
      </c>
      <c r="P25" s="31">
        <f>P15/'ตาราง 4 หน้า 1'!$B15*100</f>
        <v>4.7922947705082786</v>
      </c>
      <c r="Q25" s="31">
        <f>Q15/'ตาราง 4 หน้า 1'!$B15*100</f>
        <v>4.2590083844985802</v>
      </c>
      <c r="R25" s="31">
        <f>R15/'ตาราง 4 หน้า 1'!$B15*100</f>
        <v>3.374597096601454</v>
      </c>
      <c r="S25" s="59" t="s">
        <v>35</v>
      </c>
      <c r="T25" s="31">
        <f>T15/'ตาราง 4 หน้า 1'!$B15*100</f>
        <v>1.2373612669908969</v>
      </c>
      <c r="U25" s="31">
        <f>U15/'ตาราง 4 หน้า 1'!$B15*100</f>
        <v>0.2536329159422841</v>
      </c>
      <c r="V25" s="55" t="s">
        <v>35</v>
      </c>
      <c r="W25" s="55" t="s">
        <v>35</v>
      </c>
      <c r="X25" s="44"/>
      <c r="Y25" s="4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</row>
    <row r="26" spans="1:36" ht="50.25" customHeight="1" x14ac:dyDescent="0.55000000000000004">
      <c r="B26" s="49"/>
      <c r="C26" s="50"/>
      <c r="D26" s="50"/>
      <c r="E26" s="49"/>
      <c r="F26" s="51"/>
      <c r="G26" s="52"/>
      <c r="H26" s="34"/>
      <c r="I26" s="34"/>
      <c r="J26" s="34"/>
      <c r="K26" s="34"/>
      <c r="M26" s="49"/>
      <c r="N26" s="50"/>
      <c r="O26" s="50"/>
      <c r="P26" s="50"/>
      <c r="Q26" s="53"/>
      <c r="R26" s="34"/>
      <c r="S26" s="34"/>
      <c r="T26" s="34"/>
      <c r="U26" s="34"/>
      <c r="V26" s="5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2019-08-30T07:42:10Z</dcterms:created>
  <dcterms:modified xsi:type="dcterms:W3CDTF">2020-04-23T06:45:39Z</dcterms:modified>
</cp:coreProperties>
</file>