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M25" i="2" l="1"/>
  <c r="M24" i="2"/>
  <c r="M23" i="2"/>
  <c r="Q23" i="2"/>
  <c r="R23" i="2"/>
  <c r="S23" i="2"/>
  <c r="T23" i="2"/>
  <c r="U23" i="2"/>
  <c r="Q24" i="2"/>
  <c r="R24" i="2"/>
  <c r="S24" i="2"/>
  <c r="T24" i="2"/>
  <c r="Q25" i="2"/>
  <c r="R25" i="2"/>
  <c r="S25" i="2"/>
  <c r="T25" i="2"/>
  <c r="U25" i="2"/>
  <c r="E23" i="1"/>
  <c r="F23" i="1"/>
  <c r="G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G25" i="1"/>
  <c r="H25" i="1"/>
  <c r="I25" i="1"/>
  <c r="K25" i="1"/>
  <c r="M25" i="1"/>
  <c r="C25" i="1"/>
  <c r="M17" i="2"/>
  <c r="P23" i="2" l="1"/>
  <c r="P24" i="2"/>
  <c r="O25" i="2"/>
  <c r="P25" i="2"/>
  <c r="N23" i="2"/>
  <c r="N24" i="2"/>
  <c r="N25" i="2"/>
  <c r="N18" i="2"/>
  <c r="O18" i="2"/>
  <c r="P18" i="2"/>
  <c r="Q18" i="2"/>
  <c r="R18" i="2"/>
  <c r="S18" i="2"/>
  <c r="T18" i="2"/>
  <c r="U18" i="2"/>
  <c r="W18" i="2"/>
  <c r="N19" i="2"/>
  <c r="O19" i="2"/>
  <c r="P19" i="2"/>
  <c r="Q19" i="2"/>
  <c r="R19" i="2"/>
  <c r="S19" i="2"/>
  <c r="T19" i="2"/>
  <c r="U19" i="2"/>
  <c r="W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W17" i="2"/>
  <c r="C24" i="1" l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<sst xmlns="http://schemas.openxmlformats.org/spreadsheetml/2006/main" count="186" uniqueCount="75">
  <si>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</si>
  <si>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</si>
  <si>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</si>
  <si>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</si>
  <si>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</si>
  <si>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</si>
  <si>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</si>
  <si>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</si>
  <si>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</si>
  <si>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</si>
  <si>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</si>
  <si>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</si>
  <si>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</si>
  <si>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</si>
  <si>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</si>
  <si>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</si>
  <si>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</si>
  <si>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</si>
  <si>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</si>
  <si>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</si>
  <si>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</si>
  <si>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</si>
  <si>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</si>
  <si>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</si>
  <si>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</si>
  <si>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</si>
  <si>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</si>
  <si>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</si>
  <si>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</si>
  <si>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</si>
  <si>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</si>
  <si>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</si>
  <si>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</si>
  <si>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</si>
  <si>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</si>
  <si>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</si>
  <si>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</si>
  <si>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</si>
  <si>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</si>
  <si>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</si>
  <si>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</si>
  <si>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</si>
  <si>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</si>
  <si>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</si>
  <si>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</si>
  <si>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</si>
  <si>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</si>
  <si>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</si>
  <si>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</si>
  <si>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</si>
  <si>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</si>
  <si>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</si>
  <si>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</si>
  <si>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</si>
  <si>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</si>
  <si>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</si>
  <si>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</si>
  <si>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</si>
  <si>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</si>
  <si>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</si>
  <si>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</si>
  <si>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</si>
  <si>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</si>
  <si>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</si>
  <si>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</si>
  <si>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</si>
  <si>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</si>
  <si>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</si>
  <si>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</si>
  <si>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</si>
  <si>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</si>
  <si>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</si>
  <si>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</si>
  <si>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MA.0459 (มี.ค-เม.ย.59)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</si>
  <si>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MA.0459 (มี.ค.-พ.ค.59)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</si>
</sst>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187" fontId="8" fillId="0" borderId="0" xfId="1" applyNumberFormat="1" applyFont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zoomScaleNormal="100" workbookViewId="0">
      <selection activeCell="A2" sqref="A2"/>
    </sheetView>
  </sheetViews>
  <sheetFormatPr defaultRowHeight="23.25" customHeight="1" x14ac:dyDescent="0.55000000000000004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55000000000000004"/>
    <row r="2" spans="1:16" s="3" customFormat="1" ht="26.1" customHeight="1" x14ac:dyDescent="0.45">
      <c r="A2" s="2" t="s">
        <v>73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55000000000000004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55000000000000004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55000000000000004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55000000000000004">
      <c r="A7" s="8" t="s">
        <v>30</v>
      </c>
      <c r="B7" s="58">
        <v>37192932.689999998</v>
      </c>
      <c r="C7" s="58">
        <v>10521419.16</v>
      </c>
      <c r="D7" s="58">
        <v>80694.63</v>
      </c>
      <c r="E7" s="58">
        <v>6418290.79</v>
      </c>
      <c r="F7" s="58">
        <v>121849.81</v>
      </c>
      <c r="G7" s="58">
        <v>107186.13</v>
      </c>
      <c r="H7" s="58">
        <v>2711287.49</v>
      </c>
      <c r="I7" s="58">
        <v>6433408.4800000004</v>
      </c>
      <c r="J7" s="58">
        <v>1201589.81</v>
      </c>
      <c r="K7" s="58">
        <v>2778947.01</v>
      </c>
      <c r="L7" s="58">
        <v>240523.29</v>
      </c>
      <c r="M7" s="58">
        <v>535731.88</v>
      </c>
      <c r="N7" s="10"/>
      <c r="O7" s="11"/>
      <c r="P7" s="10"/>
    </row>
    <row r="8" spans="1:16" s="15" customFormat="1" ht="23.25" customHeight="1" x14ac:dyDescent="0.55000000000000004">
      <c r="A8" s="13" t="s">
        <v>31</v>
      </c>
      <c r="B8" s="58">
        <v>20330802.25</v>
      </c>
      <c r="C8" s="58">
        <v>6193502.3200000003</v>
      </c>
      <c r="D8" s="58">
        <v>60905.49</v>
      </c>
      <c r="E8" s="58">
        <v>3228660.1</v>
      </c>
      <c r="F8" s="58">
        <v>90165.98</v>
      </c>
      <c r="G8" s="58">
        <v>72106.36</v>
      </c>
      <c r="H8" s="58">
        <v>2310822.0299999998</v>
      </c>
      <c r="I8" s="58">
        <v>3261447.32</v>
      </c>
      <c r="J8" s="58">
        <v>1015180.28</v>
      </c>
      <c r="K8" s="58">
        <v>959204.08</v>
      </c>
      <c r="L8" s="58">
        <v>137654.59</v>
      </c>
      <c r="M8" s="58">
        <v>222706</v>
      </c>
      <c r="N8" s="10"/>
      <c r="O8" s="14"/>
      <c r="P8" s="10"/>
    </row>
    <row r="9" spans="1:16" s="17" customFormat="1" ht="23.25" customHeight="1" x14ac:dyDescent="0.55000000000000004">
      <c r="A9" s="13" t="s">
        <v>32</v>
      </c>
      <c r="B9" s="58">
        <v>16862130.43</v>
      </c>
      <c r="C9" s="58">
        <v>4327916.84</v>
      </c>
      <c r="D9" s="58">
        <v>19789.150000000001</v>
      </c>
      <c r="E9" s="58">
        <v>3189630.69</v>
      </c>
      <c r="F9" s="58">
        <v>31683.83</v>
      </c>
      <c r="G9" s="58">
        <v>35079.760000000002</v>
      </c>
      <c r="H9" s="58">
        <v>400465.46</v>
      </c>
      <c r="I9" s="58">
        <v>3171961.16</v>
      </c>
      <c r="J9" s="58">
        <v>186409.54</v>
      </c>
      <c r="K9" s="58">
        <v>1819742.93</v>
      </c>
      <c r="L9" s="58">
        <v>102868.7</v>
      </c>
      <c r="M9" s="58">
        <v>313025.88</v>
      </c>
      <c r="N9" s="10"/>
      <c r="O9" s="16"/>
      <c r="P9" s="10"/>
    </row>
    <row r="10" spans="1:16" s="15" customFormat="1" ht="23.25" customHeight="1" x14ac:dyDescent="0.55000000000000004">
      <c r="A10" s="18" t="s">
        <v>33</v>
      </c>
      <c r="B10" s="58">
        <v>9104621.5099999998</v>
      </c>
      <c r="C10" s="58">
        <v>3991798.87</v>
      </c>
      <c r="D10" s="58">
        <v>6228.27</v>
      </c>
      <c r="E10" s="58">
        <v>885143.77</v>
      </c>
      <c r="F10" s="58">
        <v>26002.6</v>
      </c>
      <c r="G10" s="58">
        <v>29841.86</v>
      </c>
      <c r="H10" s="58">
        <v>831631.43</v>
      </c>
      <c r="I10" s="58">
        <v>1394942.24</v>
      </c>
      <c r="J10" s="58">
        <v>112296.78</v>
      </c>
      <c r="K10" s="58">
        <v>468632</v>
      </c>
      <c r="L10" s="58">
        <v>24927.54</v>
      </c>
      <c r="M10" s="58">
        <v>68669.87</v>
      </c>
      <c r="N10" s="10"/>
      <c r="O10" s="14"/>
      <c r="P10" s="10"/>
    </row>
    <row r="11" spans="1:16" s="17" customFormat="1" ht="23.25" customHeight="1" x14ac:dyDescent="0.55000000000000004">
      <c r="A11" s="1" t="s">
        <v>31</v>
      </c>
      <c r="B11" s="59">
        <v>5106244.8</v>
      </c>
      <c r="C11" s="59">
        <v>2311098.52</v>
      </c>
      <c r="D11" s="59">
        <v>5182.5200000000004</v>
      </c>
      <c r="E11" s="59">
        <v>393198.23</v>
      </c>
      <c r="F11" s="59">
        <v>23092.52</v>
      </c>
      <c r="G11" s="59">
        <v>22096.82</v>
      </c>
      <c r="H11" s="59">
        <v>718820.77</v>
      </c>
      <c r="I11" s="59">
        <v>704040.87</v>
      </c>
      <c r="J11" s="59">
        <v>99358.56</v>
      </c>
      <c r="K11" s="59">
        <v>155031.69</v>
      </c>
      <c r="L11" s="59">
        <v>16591.64</v>
      </c>
      <c r="M11" s="59">
        <v>27099.72</v>
      </c>
      <c r="N11" s="10"/>
      <c r="O11" s="16"/>
      <c r="P11" s="10"/>
    </row>
    <row r="12" spans="1:16" s="17" customFormat="1" ht="23.25" customHeight="1" x14ac:dyDescent="0.55000000000000004">
      <c r="A12" s="1" t="s">
        <v>32</v>
      </c>
      <c r="B12" s="59">
        <v>3998376.71</v>
      </c>
      <c r="C12" s="59">
        <v>1680700.35</v>
      </c>
      <c r="D12" s="59">
        <v>1045.75</v>
      </c>
      <c r="E12" s="59">
        <v>491945.53</v>
      </c>
      <c r="F12" s="59">
        <v>2910.07</v>
      </c>
      <c r="G12" s="59">
        <v>7745.04</v>
      </c>
      <c r="H12" s="59">
        <v>112810.67</v>
      </c>
      <c r="I12" s="59">
        <v>690901.37</v>
      </c>
      <c r="J12" s="59">
        <v>12938.22</v>
      </c>
      <c r="K12" s="59">
        <v>313600.32</v>
      </c>
      <c r="L12" s="59">
        <v>8335.89</v>
      </c>
      <c r="M12" s="59">
        <v>41570.15</v>
      </c>
      <c r="N12" s="10"/>
      <c r="O12" s="16"/>
      <c r="P12" s="10"/>
    </row>
    <row r="13" spans="1:16" s="15" customFormat="1" ht="23.25" customHeight="1" x14ac:dyDescent="0.55000000000000004">
      <c r="A13" s="19" t="s">
        <v>34</v>
      </c>
      <c r="B13" s="60">
        <v>397258.55</v>
      </c>
      <c r="C13" s="60">
        <v>192983.57</v>
      </c>
      <c r="D13" s="60" t="s">
        <v>35</v>
      </c>
      <c r="E13" s="60">
        <v>42840.38</v>
      </c>
      <c r="F13" s="60">
        <v>578.34</v>
      </c>
      <c r="G13" s="60">
        <v>1061.98</v>
      </c>
      <c r="H13" s="60">
        <v>32381.83</v>
      </c>
      <c r="I13" s="60">
        <v>56787.02</v>
      </c>
      <c r="J13" s="60">
        <v>2396.94</v>
      </c>
      <c r="K13" s="60">
        <v>12870.67</v>
      </c>
      <c r="L13" s="60">
        <v>345.2</v>
      </c>
      <c r="M13" s="60">
        <v>1526.67</v>
      </c>
      <c r="N13" s="10"/>
      <c r="O13" s="14"/>
      <c r="P13" s="10"/>
    </row>
    <row r="14" spans="1:16" s="17" customFormat="1" ht="23.25" customHeight="1" x14ac:dyDescent="0.55000000000000004">
      <c r="A14" s="1" t="s">
        <v>31</v>
      </c>
      <c r="B14" s="61">
        <v>228893.93</v>
      </c>
      <c r="C14" s="61">
        <v>119958.58</v>
      </c>
      <c r="D14" s="60" t="s">
        <v>35</v>
      </c>
      <c r="E14" s="61">
        <v>20211.490000000002</v>
      </c>
      <c r="F14" s="61">
        <v>578.34</v>
      </c>
      <c r="G14" s="61">
        <v>850.3</v>
      </c>
      <c r="H14" s="61">
        <v>28155.22</v>
      </c>
      <c r="I14" s="61">
        <v>27377.88</v>
      </c>
      <c r="J14" s="61">
        <v>2396.94</v>
      </c>
      <c r="K14" s="61">
        <v>2990.18</v>
      </c>
      <c r="L14" s="61">
        <v>345.2</v>
      </c>
      <c r="M14" s="61">
        <v>394.08</v>
      </c>
      <c r="N14" s="10"/>
      <c r="O14" s="16"/>
      <c r="P14" s="10"/>
    </row>
    <row r="15" spans="1:16" s="17" customFormat="1" ht="23.25" customHeight="1" x14ac:dyDescent="0.55000000000000004">
      <c r="A15" s="13" t="s">
        <v>32</v>
      </c>
      <c r="B15" s="61">
        <v>168364.62</v>
      </c>
      <c r="C15" s="61">
        <v>73024.990000000005</v>
      </c>
      <c r="D15" s="60" t="s">
        <v>35</v>
      </c>
      <c r="E15" s="61">
        <v>22628.89</v>
      </c>
      <c r="F15" s="61" t="s">
        <v>35</v>
      </c>
      <c r="G15" s="61">
        <v>211.68</v>
      </c>
      <c r="H15" s="61">
        <v>4226.6000000000004</v>
      </c>
      <c r="I15" s="61">
        <v>29409.13</v>
      </c>
      <c r="J15" s="60" t="s">
        <v>35</v>
      </c>
      <c r="K15" s="61">
        <v>9880.48</v>
      </c>
      <c r="L15" s="60" t="s">
        <v>35</v>
      </c>
      <c r="M15" s="61">
        <v>1132.5899999999999</v>
      </c>
      <c r="N15" s="10"/>
      <c r="O15" s="16"/>
      <c r="P15" s="10"/>
    </row>
    <row r="16" spans="1:16" s="17" customFormat="1" ht="23.25" customHeight="1" x14ac:dyDescent="0.55000000000000004">
      <c r="A16" s="22"/>
      <c r="B16" s="62" t="s">
        <v>36</v>
      </c>
      <c r="C16" s="62"/>
      <c r="D16" s="62"/>
      <c r="E16" s="62"/>
      <c r="F16" s="62"/>
      <c r="G16" s="62"/>
      <c r="H16" s="62"/>
      <c r="I16" s="62"/>
      <c r="J16" s="62"/>
      <c r="K16" s="62"/>
      <c r="L16" s="22"/>
      <c r="M16" s="23"/>
    </row>
    <row r="17" spans="1:26" s="15" customFormat="1" ht="23.25" customHeight="1" x14ac:dyDescent="0.55000000000000004">
      <c r="A17" s="19" t="s">
        <v>30</v>
      </c>
      <c r="B17" s="24">
        <v>100</v>
      </c>
      <c r="C17" s="24">
        <f>C7/$B7*100</f>
        <v>28.288759178242689</v>
      </c>
      <c r="D17" s="24">
        <f t="shared" ref="D17:M17" si="0">D7/$B7*100</f>
        <v>0.21696226719356346</v>
      </c>
      <c r="E17" s="24">
        <f t="shared" si="0"/>
        <v>17.256748327688811</v>
      </c>
      <c r="F17" s="24">
        <f t="shared" si="0"/>
        <v>0.32761549355520853</v>
      </c>
      <c r="G17" s="24">
        <f t="shared" si="0"/>
        <v>0.28818950872572346</v>
      </c>
      <c r="H17" s="24">
        <f>H7/$B7*100</f>
        <v>7.2897921564786401</v>
      </c>
      <c r="I17" s="24">
        <f t="shared" si="0"/>
        <v>17.297395001415794</v>
      </c>
      <c r="J17" s="24">
        <f t="shared" si="0"/>
        <v>3.2306939063266435</v>
      </c>
      <c r="K17" s="24">
        <f t="shared" si="0"/>
        <v>7.4717071470601475</v>
      </c>
      <c r="L17" s="24">
        <f t="shared" si="0"/>
        <v>0.6466908431360916</v>
      </c>
      <c r="M17" s="24">
        <f t="shared" si="0"/>
        <v>1.4404131141399381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s="17" customFormat="1" ht="23.25" customHeight="1" x14ac:dyDescent="0.55000000000000004">
      <c r="A18" s="1" t="s">
        <v>31</v>
      </c>
      <c r="B18" s="26">
        <v>100</v>
      </c>
      <c r="C18" s="26">
        <f t="shared" ref="C18:M24" si="1">C8/$B8*100</f>
        <v>30.463639574281924</v>
      </c>
      <c r="D18" s="26">
        <f t="shared" si="1"/>
        <v>0.29957248735720698</v>
      </c>
      <c r="E18" s="26">
        <f t="shared" si="1"/>
        <v>15.88063304289923</v>
      </c>
      <c r="F18" s="26">
        <f t="shared" si="1"/>
        <v>0.44349445187289638</v>
      </c>
      <c r="G18" s="26">
        <f t="shared" si="1"/>
        <v>0.35466559122132035</v>
      </c>
      <c r="H18" s="26">
        <f t="shared" si="1"/>
        <v>11.366113356397433</v>
      </c>
      <c r="I18" s="26">
        <f t="shared" si="1"/>
        <v>16.041901740498211</v>
      </c>
      <c r="J18" s="26">
        <f t="shared" si="1"/>
        <v>4.9933114665949789</v>
      </c>
      <c r="K18" s="26">
        <f t="shared" si="1"/>
        <v>4.7179844071327777</v>
      </c>
      <c r="L18" s="26">
        <f t="shared" si="1"/>
        <v>0.67707406873233444</v>
      </c>
      <c r="M18" s="26">
        <f t="shared" si="1"/>
        <v>1.0954117661539893</v>
      </c>
      <c r="N18" s="25"/>
      <c r="O18" s="25"/>
      <c r="P18" s="25"/>
      <c r="Q18" s="25"/>
      <c r="R18" s="27"/>
      <c r="S18" s="27"/>
      <c r="T18" s="27"/>
      <c r="U18" s="27"/>
      <c r="V18" s="27"/>
      <c r="W18" s="27"/>
      <c r="X18" s="27"/>
      <c r="Y18" s="27"/>
      <c r="Z18" s="27"/>
    </row>
    <row r="19" spans="1:26" s="17" customFormat="1" ht="23.25" customHeight="1" x14ac:dyDescent="0.55000000000000004">
      <c r="A19" s="1" t="s">
        <v>32</v>
      </c>
      <c r="B19" s="26">
        <v>100</v>
      </c>
      <c r="C19" s="26">
        <f t="shared" si="1"/>
        <v>25.666488928943721</v>
      </c>
      <c r="D19" s="26">
        <f t="shared" si="1"/>
        <v>0.11735853949268735</v>
      </c>
      <c r="E19" s="26">
        <f t="shared" si="1"/>
        <v>18.915941275873529</v>
      </c>
      <c r="F19" s="26">
        <f t="shared" si="1"/>
        <v>0.18789932939689641</v>
      </c>
      <c r="G19" s="26">
        <f t="shared" si="1"/>
        <v>0.20803871815383654</v>
      </c>
      <c r="H19" s="26">
        <f t="shared" si="1"/>
        <v>2.3749398788157756</v>
      </c>
      <c r="I19" s="26">
        <f t="shared" si="1"/>
        <v>18.811153034118718</v>
      </c>
      <c r="J19" s="26">
        <f t="shared" si="1"/>
        <v>1.1054922198226644</v>
      </c>
      <c r="K19" s="26">
        <f t="shared" si="1"/>
        <v>10.791892148826179</v>
      </c>
      <c r="L19" s="26">
        <f t="shared" si="1"/>
        <v>0.61005755131025874</v>
      </c>
      <c r="M19" s="26">
        <f t="shared" si="1"/>
        <v>1.8563839326203102</v>
      </c>
      <c r="N19" s="25"/>
      <c r="O19" s="25"/>
      <c r="P19" s="25"/>
      <c r="Q19" s="25"/>
      <c r="R19" s="27"/>
      <c r="S19" s="27"/>
      <c r="T19" s="27"/>
      <c r="U19" s="27"/>
      <c r="V19" s="27"/>
      <c r="W19" s="27"/>
      <c r="X19" s="27"/>
      <c r="Y19" s="27"/>
      <c r="Z19" s="27"/>
    </row>
    <row r="20" spans="1:26" s="15" customFormat="1" ht="23.25" customHeight="1" x14ac:dyDescent="0.55000000000000004">
      <c r="A20" s="18" t="s">
        <v>37</v>
      </c>
      <c r="B20" s="24">
        <v>100</v>
      </c>
      <c r="C20" s="24">
        <f t="shared" si="1"/>
        <v>43.843655286665509</v>
      </c>
      <c r="D20" s="24">
        <f t="shared" si="1"/>
        <v>6.8407786014599528E-2</v>
      </c>
      <c r="E20" s="24">
        <f t="shared" si="1"/>
        <v>9.7219172595786461</v>
      </c>
      <c r="F20" s="24">
        <f t="shared" si="1"/>
        <v>0.28559781393921996</v>
      </c>
      <c r="G20" s="24">
        <f t="shared" si="1"/>
        <v>0.32776606877313236</v>
      </c>
      <c r="H20" s="24">
        <f t="shared" si="1"/>
        <v>9.13416806054577</v>
      </c>
      <c r="I20" s="24">
        <f t="shared" si="1"/>
        <v>15.321254578983593</v>
      </c>
      <c r="J20" s="24">
        <f t="shared" si="1"/>
        <v>1.2334041549850214</v>
      </c>
      <c r="K20" s="24">
        <f t="shared" si="1"/>
        <v>5.1471881558753561</v>
      </c>
      <c r="L20" s="24">
        <f t="shared" si="1"/>
        <v>0.27378996449902948</v>
      </c>
      <c r="M20" s="24">
        <f t="shared" si="1"/>
        <v>0.75423091365826578</v>
      </c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s="17" customFormat="1" ht="23.25" customHeight="1" x14ac:dyDescent="0.55000000000000004">
      <c r="A21" s="1" t="s">
        <v>31</v>
      </c>
      <c r="B21" s="26">
        <v>100</v>
      </c>
      <c r="C21" s="26">
        <f t="shared" si="1"/>
        <v>45.260237425358063</v>
      </c>
      <c r="D21" s="26">
        <f t="shared" si="1"/>
        <v>0.10149376308789583</v>
      </c>
      <c r="E21" s="26">
        <f t="shared" si="1"/>
        <v>7.7003403753772233</v>
      </c>
      <c r="F21" s="26">
        <f t="shared" si="1"/>
        <v>0.45224075430147809</v>
      </c>
      <c r="G21" s="26">
        <f t="shared" si="1"/>
        <v>0.43274110164087709</v>
      </c>
      <c r="H21" s="26">
        <f t="shared" si="1"/>
        <v>14.077287677237878</v>
      </c>
      <c r="I21" s="26">
        <f t="shared" si="1"/>
        <v>13.787840136454093</v>
      </c>
      <c r="J21" s="26">
        <f t="shared" si="1"/>
        <v>1.9458244540097254</v>
      </c>
      <c r="K21" s="26">
        <f t="shared" si="1"/>
        <v>3.0361194198915022</v>
      </c>
      <c r="L21" s="26">
        <f t="shared" si="1"/>
        <v>0.3249284092294204</v>
      </c>
      <c r="M21" s="26">
        <f t="shared" si="1"/>
        <v>0.5307172112077353</v>
      </c>
      <c r="N21" s="25"/>
      <c r="O21" s="25"/>
      <c r="P21" s="25"/>
      <c r="Q21" s="25"/>
      <c r="R21" s="27"/>
      <c r="S21" s="27"/>
      <c r="T21" s="27"/>
      <c r="U21" s="27"/>
      <c r="V21" s="27"/>
      <c r="W21" s="27"/>
      <c r="X21" s="27"/>
      <c r="Y21" s="27"/>
      <c r="Z21" s="27"/>
    </row>
    <row r="22" spans="1:26" s="17" customFormat="1" ht="23.25" customHeight="1" x14ac:dyDescent="0.55000000000000004">
      <c r="A22" s="1" t="s">
        <v>32</v>
      </c>
      <c r="B22" s="26">
        <v>100</v>
      </c>
      <c r="C22" s="26">
        <f t="shared" si="1"/>
        <v>42.034567323197521</v>
      </c>
      <c r="D22" s="26">
        <f t="shared" si="1"/>
        <v>2.6154364029396318E-2</v>
      </c>
      <c r="E22" s="26">
        <f t="shared" si="1"/>
        <v>12.303631340429652</v>
      </c>
      <c r="F22" s="26">
        <f t="shared" si="1"/>
        <v>7.2781286283552821E-2</v>
      </c>
      <c r="G22" s="26">
        <f t="shared" si="1"/>
        <v>0.1937046096889655</v>
      </c>
      <c r="H22" s="26">
        <f t="shared" si="1"/>
        <v>2.8214117423668168</v>
      </c>
      <c r="I22" s="26">
        <f t="shared" si="1"/>
        <v>17.27954667883207</v>
      </c>
      <c r="J22" s="26">
        <f t="shared" si="1"/>
        <v>0.32358681881177725</v>
      </c>
      <c r="K22" s="26">
        <f t="shared" si="1"/>
        <v>7.8431909433566105</v>
      </c>
      <c r="L22" s="26">
        <f t="shared" si="1"/>
        <v>0.20848185662826149</v>
      </c>
      <c r="M22" s="26">
        <f t="shared" si="1"/>
        <v>1.039675673781123</v>
      </c>
      <c r="N22" s="25"/>
      <c r="O22" s="25"/>
      <c r="P22" s="25"/>
      <c r="Q22" s="25"/>
      <c r="R22" s="27"/>
      <c r="S22" s="27"/>
      <c r="T22" s="27"/>
      <c r="U22" s="27"/>
      <c r="V22" s="27"/>
      <c r="W22" s="27"/>
      <c r="X22" s="27"/>
      <c r="Y22" s="27"/>
      <c r="Z22" s="27"/>
    </row>
    <row r="23" spans="1:26" s="15" customFormat="1" ht="23.25" customHeight="1" x14ac:dyDescent="0.55000000000000004">
      <c r="A23" s="19" t="s">
        <v>38</v>
      </c>
      <c r="B23" s="28">
        <v>100</v>
      </c>
      <c r="C23" s="24">
        <f t="shared" si="1"/>
        <v>48.578833608489994</v>
      </c>
      <c r="D23" s="20" t="s">
        <v>35</v>
      </c>
      <c r="E23" s="24">
        <f t="shared" ref="E23:M23" si="2">E13/$B13*100</f>
        <v>10.784004522998938</v>
      </c>
      <c r="F23" s="24">
        <f t="shared" si="2"/>
        <v>0.14558276971005407</v>
      </c>
      <c r="G23" s="24">
        <f t="shared" si="2"/>
        <v>0.26732716010769308</v>
      </c>
      <c r="H23" s="24">
        <f t="shared" si="2"/>
        <v>8.1513236153130002</v>
      </c>
      <c r="I23" s="24">
        <f t="shared" si="2"/>
        <v>14.294725689352688</v>
      </c>
      <c r="J23" s="24">
        <f t="shared" si="2"/>
        <v>0.60337027359134254</v>
      </c>
      <c r="K23" s="24">
        <f t="shared" si="2"/>
        <v>3.2398723702737171</v>
      </c>
      <c r="L23" s="24">
        <f t="shared" si="2"/>
        <v>8.6895549510513995E-2</v>
      </c>
      <c r="M23" s="24">
        <f t="shared" si="2"/>
        <v>0.38430135739054583</v>
      </c>
      <c r="N23" s="25"/>
      <c r="O23" s="25"/>
      <c r="P23" s="44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s="17" customFormat="1" ht="23.25" customHeight="1" x14ac:dyDescent="0.55000000000000004">
      <c r="A24" s="1" t="s">
        <v>31</v>
      </c>
      <c r="B24" s="29">
        <v>100</v>
      </c>
      <c r="C24" s="26">
        <f t="shared" si="1"/>
        <v>52.407934102927065</v>
      </c>
      <c r="D24" s="21" t="s">
        <v>35</v>
      </c>
      <c r="E24" s="26">
        <f t="shared" ref="E24:M24" si="3">E14/$B14*100</f>
        <v>8.8300681455379788</v>
      </c>
      <c r="F24" s="26">
        <f t="shared" si="3"/>
        <v>0.25266725072176449</v>
      </c>
      <c r="G24" s="26">
        <f t="shared" si="3"/>
        <v>0.37148210963916778</v>
      </c>
      <c r="H24" s="26">
        <f t="shared" si="3"/>
        <v>12.300553361113597</v>
      </c>
      <c r="I24" s="26">
        <f t="shared" si="3"/>
        <v>11.960946277605528</v>
      </c>
      <c r="J24" s="26">
        <f t="shared" si="3"/>
        <v>1.0471837326573057</v>
      </c>
      <c r="K24" s="26">
        <f t="shared" si="3"/>
        <v>1.3063605487484966</v>
      </c>
      <c r="L24" s="26">
        <f t="shared" si="3"/>
        <v>0.15081221245141799</v>
      </c>
      <c r="M24" s="26">
        <f t="shared" si="3"/>
        <v>0.17216708193179261</v>
      </c>
      <c r="N24" s="25"/>
      <c r="O24" s="25"/>
      <c r="P24" s="25"/>
      <c r="Q24" s="25"/>
      <c r="R24" s="27"/>
      <c r="S24" s="27"/>
      <c r="T24" s="27"/>
      <c r="U24" s="27"/>
      <c r="V24" s="27"/>
      <c r="W24" s="27"/>
      <c r="X24" s="27"/>
      <c r="Y24" s="27"/>
      <c r="Z24" s="27"/>
    </row>
    <row r="25" spans="1:26" s="17" customFormat="1" ht="23.25" customHeight="1" x14ac:dyDescent="0.55000000000000004">
      <c r="A25" s="30" t="s">
        <v>32</v>
      </c>
      <c r="B25" s="31">
        <v>100</v>
      </c>
      <c r="C25" s="32">
        <f>C15/$B15*100</f>
        <v>43.373120789866668</v>
      </c>
      <c r="D25" s="56" t="s">
        <v>35</v>
      </c>
      <c r="E25" s="32">
        <f t="shared" ref="E25:M25" si="4">E15/$B15*100</f>
        <v>13.44040689783875</v>
      </c>
      <c r="F25" s="56" t="s">
        <v>35</v>
      </c>
      <c r="G25" s="32">
        <f t="shared" si="4"/>
        <v>0.12572712723136251</v>
      </c>
      <c r="H25" s="32">
        <f t="shared" si="4"/>
        <v>2.5103849015309749</v>
      </c>
      <c r="I25" s="32">
        <f t="shared" si="4"/>
        <v>17.467523758851474</v>
      </c>
      <c r="J25" s="56" t="s">
        <v>35</v>
      </c>
      <c r="K25" s="32">
        <f t="shared" si="4"/>
        <v>5.8685013514121902</v>
      </c>
      <c r="L25" s="56" t="s">
        <v>35</v>
      </c>
      <c r="M25" s="32">
        <f t="shared" si="4"/>
        <v>0.67270071348719218</v>
      </c>
      <c r="N25" s="25"/>
      <c r="O25" s="25"/>
      <c r="P25" s="25"/>
      <c r="Q25" s="25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23.25" customHeight="1" x14ac:dyDescent="0.55000000000000004">
      <c r="A26" s="1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23.25" customHeight="1" x14ac:dyDescent="0.55000000000000004">
      <c r="A27" s="1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5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abSelected="1" topLeftCell="L1" zoomScaleNormal="100" workbookViewId="0">
      <selection activeCell="L1" sqref="L1"/>
    </sheetView>
  </sheetViews>
  <sheetFormatPr defaultRowHeight="23.25" x14ac:dyDescent="0.55000000000000004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74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55000000000000004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55000000000000004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55000000000000004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55000000000000004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3" t="s">
        <v>69</v>
      </c>
      <c r="N6" s="63"/>
      <c r="O6" s="63"/>
      <c r="P6" s="63"/>
      <c r="Q6" s="63"/>
      <c r="R6" s="63"/>
      <c r="S6" s="63"/>
      <c r="T6" s="63"/>
      <c r="U6" s="63"/>
    </row>
    <row r="7" spans="1:24" s="8" customFormat="1" ht="23.25" customHeight="1" x14ac:dyDescent="0.55000000000000004">
      <c r="A7" s="19" t="s">
        <v>30</v>
      </c>
      <c r="B7" s="36">
        <v>38508495</v>
      </c>
      <c r="C7" s="36">
        <v>15458902</v>
      </c>
      <c r="D7" s="36">
        <v>434376</v>
      </c>
      <c r="E7" s="36">
        <v>34922</v>
      </c>
      <c r="F7" s="36">
        <v>5163473</v>
      </c>
      <c r="G7" s="36">
        <v>115115</v>
      </c>
      <c r="H7" s="36">
        <v>2010264</v>
      </c>
      <c r="I7" s="36">
        <v>6110646</v>
      </c>
      <c r="J7" s="36">
        <v>2536730</v>
      </c>
      <c r="K7" s="36">
        <v>1067676</v>
      </c>
      <c r="L7" s="8" t="s">
        <v>30</v>
      </c>
      <c r="M7" s="58">
        <v>206534.14</v>
      </c>
      <c r="N7" s="58">
        <v>345125.01</v>
      </c>
      <c r="O7" s="58">
        <v>560983.64</v>
      </c>
      <c r="P7" s="58">
        <v>1617330.33</v>
      </c>
      <c r="Q7" s="58">
        <v>1159920.55</v>
      </c>
      <c r="R7" s="58">
        <v>718872.32</v>
      </c>
      <c r="S7" s="58">
        <v>265899.37</v>
      </c>
      <c r="T7" s="58">
        <v>855378.56</v>
      </c>
      <c r="U7" s="58">
        <v>239952.11</v>
      </c>
      <c r="V7" s="58">
        <v>3018.54</v>
      </c>
      <c r="W7" s="58">
        <v>68989.63</v>
      </c>
      <c r="X7" s="37"/>
    </row>
    <row r="8" spans="1:24" ht="23.25" customHeight="1" x14ac:dyDescent="0.55000000000000004">
      <c r="A8" s="1" t="s">
        <v>31</v>
      </c>
      <c r="B8" s="38">
        <v>20811127</v>
      </c>
      <c r="C8" s="38">
        <v>8652594</v>
      </c>
      <c r="D8" s="38">
        <v>341765</v>
      </c>
      <c r="E8" s="38">
        <v>29757</v>
      </c>
      <c r="F8" s="38">
        <v>2536936</v>
      </c>
      <c r="G8" s="38">
        <v>94686</v>
      </c>
      <c r="H8" s="38">
        <v>1702211</v>
      </c>
      <c r="I8" s="38">
        <v>3121558</v>
      </c>
      <c r="J8" s="38">
        <v>893857</v>
      </c>
      <c r="K8" s="38">
        <v>890304</v>
      </c>
      <c r="L8" s="13" t="s">
        <v>31</v>
      </c>
      <c r="M8" s="58">
        <v>94169.03</v>
      </c>
      <c r="N8" s="58">
        <v>192163.38</v>
      </c>
      <c r="O8" s="58">
        <v>338926.59</v>
      </c>
      <c r="P8" s="58">
        <v>985454.46</v>
      </c>
      <c r="Q8" s="58">
        <v>399073.91</v>
      </c>
      <c r="R8" s="58">
        <v>154433.81</v>
      </c>
      <c r="S8" s="58">
        <v>152187</v>
      </c>
      <c r="T8" s="58">
        <v>387464.03</v>
      </c>
      <c r="U8" s="58">
        <v>46327.9</v>
      </c>
      <c r="V8" s="58">
        <v>129.19</v>
      </c>
      <c r="W8" s="58">
        <v>28118.42</v>
      </c>
      <c r="X8" s="37"/>
    </row>
    <row r="9" spans="1:24" ht="23.25" customHeight="1" x14ac:dyDescent="0.55000000000000004">
      <c r="A9" s="1" t="s">
        <v>32</v>
      </c>
      <c r="B9" s="38">
        <v>17697368</v>
      </c>
      <c r="C9" s="38">
        <v>6806308</v>
      </c>
      <c r="D9" s="38">
        <v>92612</v>
      </c>
      <c r="E9" s="38">
        <v>5165</v>
      </c>
      <c r="F9" s="38">
        <v>2626537</v>
      </c>
      <c r="G9" s="38">
        <v>20429</v>
      </c>
      <c r="H9" s="38">
        <v>308053</v>
      </c>
      <c r="I9" s="38">
        <v>2989088</v>
      </c>
      <c r="J9" s="38">
        <v>1642872</v>
      </c>
      <c r="K9" s="38">
        <v>177373</v>
      </c>
      <c r="L9" s="13" t="s">
        <v>32</v>
      </c>
      <c r="M9" s="58">
        <v>112365.11</v>
      </c>
      <c r="N9" s="58">
        <v>152961.63</v>
      </c>
      <c r="O9" s="58">
        <v>222057.06</v>
      </c>
      <c r="P9" s="58">
        <v>631875.88</v>
      </c>
      <c r="Q9" s="58">
        <v>760846.64</v>
      </c>
      <c r="R9" s="58">
        <v>564438.51</v>
      </c>
      <c r="S9" s="58">
        <v>113712.37</v>
      </c>
      <c r="T9" s="58">
        <v>467914.52</v>
      </c>
      <c r="U9" s="58">
        <v>193624.21</v>
      </c>
      <c r="V9" s="58">
        <v>2889.36</v>
      </c>
      <c r="W9" s="58">
        <v>40871.199999999997</v>
      </c>
      <c r="X9" s="37"/>
    </row>
    <row r="10" spans="1:24" s="8" customFormat="1" ht="23.25" customHeight="1" x14ac:dyDescent="0.55000000000000004">
      <c r="A10" s="18" t="s">
        <v>33</v>
      </c>
      <c r="B10" s="39">
        <v>12912695</v>
      </c>
      <c r="C10" s="39">
        <v>7476564</v>
      </c>
      <c r="D10" s="39">
        <v>60877</v>
      </c>
      <c r="E10" s="39">
        <v>4301</v>
      </c>
      <c r="F10" s="39">
        <v>950167</v>
      </c>
      <c r="G10" s="39">
        <v>27876</v>
      </c>
      <c r="H10" s="39">
        <v>575775</v>
      </c>
      <c r="I10" s="39">
        <v>1581967</v>
      </c>
      <c r="J10" s="39">
        <v>509688</v>
      </c>
      <c r="K10" s="39">
        <v>144597</v>
      </c>
      <c r="L10" s="18" t="s">
        <v>33</v>
      </c>
      <c r="M10" s="58">
        <v>16313.85</v>
      </c>
      <c r="N10" s="58">
        <v>22695.99</v>
      </c>
      <c r="O10" s="58">
        <v>35035.660000000003</v>
      </c>
      <c r="P10" s="58">
        <v>446194.94</v>
      </c>
      <c r="Q10" s="58">
        <v>317765.87</v>
      </c>
      <c r="R10" s="58">
        <v>162330.28</v>
      </c>
      <c r="S10" s="58">
        <v>50602.41</v>
      </c>
      <c r="T10" s="58">
        <v>183927.73</v>
      </c>
      <c r="U10" s="58">
        <v>29639.55</v>
      </c>
      <c r="V10" s="58" t="s">
        <v>35</v>
      </c>
      <c r="W10" s="58" t="s">
        <v>35</v>
      </c>
      <c r="X10" s="37"/>
    </row>
    <row r="11" spans="1:24" ht="23.25" customHeight="1" x14ac:dyDescent="0.55000000000000004">
      <c r="A11" s="1" t="s">
        <v>31</v>
      </c>
      <c r="B11" s="40">
        <v>7113004</v>
      </c>
      <c r="C11" s="40">
        <v>4135870</v>
      </c>
      <c r="D11" s="40">
        <v>50630</v>
      </c>
      <c r="E11" s="40">
        <v>3558</v>
      </c>
      <c r="F11" s="40">
        <v>452890</v>
      </c>
      <c r="G11" s="40">
        <v>23860</v>
      </c>
      <c r="H11" s="40">
        <v>513317</v>
      </c>
      <c r="I11" s="40">
        <v>843565</v>
      </c>
      <c r="J11" s="40">
        <v>174164</v>
      </c>
      <c r="K11" s="40">
        <v>129471</v>
      </c>
      <c r="L11" s="13" t="s">
        <v>31</v>
      </c>
      <c r="M11" s="59">
        <v>10959.21</v>
      </c>
      <c r="N11" s="59">
        <v>12031.39</v>
      </c>
      <c r="O11" s="59">
        <v>19125.48</v>
      </c>
      <c r="P11" s="59">
        <v>296948.27</v>
      </c>
      <c r="Q11" s="59">
        <v>124621.93</v>
      </c>
      <c r="R11" s="59">
        <v>33924.800000000003</v>
      </c>
      <c r="S11" s="59">
        <v>30970.6</v>
      </c>
      <c r="T11" s="59">
        <v>94835.83</v>
      </c>
      <c r="U11" s="59">
        <v>7215.41</v>
      </c>
      <c r="V11" s="58" t="s">
        <v>35</v>
      </c>
      <c r="W11" s="58" t="s">
        <v>35</v>
      </c>
      <c r="X11" s="37"/>
    </row>
    <row r="12" spans="1:24" ht="23.25" customHeight="1" x14ac:dyDescent="0.55000000000000004">
      <c r="A12" s="1" t="s">
        <v>32</v>
      </c>
      <c r="B12" s="40">
        <v>5799691</v>
      </c>
      <c r="C12" s="40">
        <v>3340694</v>
      </c>
      <c r="D12" s="40">
        <v>10247</v>
      </c>
      <c r="E12" s="40">
        <v>743</v>
      </c>
      <c r="F12" s="40">
        <v>497277</v>
      </c>
      <c r="G12" s="40">
        <v>4016</v>
      </c>
      <c r="H12" s="40">
        <v>62458</v>
      </c>
      <c r="I12" s="40">
        <v>738402</v>
      </c>
      <c r="J12" s="40">
        <v>335524</v>
      </c>
      <c r="K12" s="40">
        <v>15126</v>
      </c>
      <c r="L12" s="13" t="s">
        <v>32</v>
      </c>
      <c r="M12" s="59">
        <v>5354.65</v>
      </c>
      <c r="N12" s="59">
        <v>10664.61</v>
      </c>
      <c r="O12" s="59">
        <v>15910.17</v>
      </c>
      <c r="P12" s="59">
        <v>149246.67000000001</v>
      </c>
      <c r="Q12" s="59">
        <v>193143.94</v>
      </c>
      <c r="R12" s="59">
        <v>128405.47</v>
      </c>
      <c r="S12" s="59">
        <v>19631.810000000001</v>
      </c>
      <c r="T12" s="59">
        <v>89091.91</v>
      </c>
      <c r="U12" s="59">
        <v>22424.13</v>
      </c>
      <c r="V12" s="58" t="s">
        <v>35</v>
      </c>
      <c r="W12" s="58" t="s">
        <v>35</v>
      </c>
      <c r="X12" s="37"/>
    </row>
    <row r="13" spans="1:24" s="8" customFormat="1" ht="23.25" customHeight="1" x14ac:dyDescent="0.55000000000000004">
      <c r="A13" s="19" t="s">
        <v>34</v>
      </c>
      <c r="B13" s="39">
        <v>588208</v>
      </c>
      <c r="C13" s="39">
        <v>383842</v>
      </c>
      <c r="D13" s="39">
        <v>4536</v>
      </c>
      <c r="E13" s="39">
        <v>116</v>
      </c>
      <c r="F13" s="39">
        <v>20204</v>
      </c>
      <c r="G13" s="39">
        <v>857</v>
      </c>
      <c r="H13" s="39">
        <v>21083</v>
      </c>
      <c r="I13" s="39">
        <v>64286</v>
      </c>
      <c r="J13" s="39">
        <v>14560</v>
      </c>
      <c r="K13" s="39">
        <v>3879</v>
      </c>
      <c r="L13" s="8" t="s">
        <v>34</v>
      </c>
      <c r="M13" s="20">
        <v>646.04</v>
      </c>
      <c r="N13" s="20">
        <v>397.99</v>
      </c>
      <c r="O13" s="20">
        <v>168.64</v>
      </c>
      <c r="P13" s="20">
        <v>27079.05</v>
      </c>
      <c r="Q13" s="20">
        <v>13136.84</v>
      </c>
      <c r="R13" s="20">
        <v>5917.36</v>
      </c>
      <c r="S13" s="20">
        <v>2195.91</v>
      </c>
      <c r="T13" s="20">
        <v>3094.58</v>
      </c>
      <c r="U13" s="20">
        <v>318.52</v>
      </c>
      <c r="V13" s="9" t="s">
        <v>35</v>
      </c>
      <c r="W13" s="9" t="s">
        <v>35</v>
      </c>
      <c r="X13" s="37"/>
    </row>
    <row r="14" spans="1:24" ht="23.25" customHeight="1" x14ac:dyDescent="0.55000000000000004">
      <c r="A14" s="1" t="s">
        <v>31</v>
      </c>
      <c r="B14" s="40">
        <v>326349</v>
      </c>
      <c r="C14" s="40">
        <v>212398</v>
      </c>
      <c r="D14" s="40">
        <v>2564</v>
      </c>
      <c r="E14" s="40">
        <v>116</v>
      </c>
      <c r="F14" s="40">
        <v>7678</v>
      </c>
      <c r="G14" s="40">
        <v>579</v>
      </c>
      <c r="H14" s="40">
        <v>20052</v>
      </c>
      <c r="I14" s="40">
        <v>35628</v>
      </c>
      <c r="J14" s="40">
        <v>5927</v>
      </c>
      <c r="K14" s="40">
        <v>3419</v>
      </c>
      <c r="L14" s="13" t="s">
        <v>31</v>
      </c>
      <c r="M14" s="20">
        <v>310.10000000000002</v>
      </c>
      <c r="N14" s="21">
        <v>205.93</v>
      </c>
      <c r="O14" s="21" t="s">
        <v>35</v>
      </c>
      <c r="P14" s="21">
        <v>17442.59</v>
      </c>
      <c r="Q14" s="21">
        <v>4044.53</v>
      </c>
      <c r="R14" s="21">
        <v>822.31</v>
      </c>
      <c r="S14" s="21">
        <v>1197.3800000000001</v>
      </c>
      <c r="T14" s="21">
        <v>1349.37</v>
      </c>
      <c r="U14" s="9" t="s">
        <v>35</v>
      </c>
      <c r="V14" s="9" t="s">
        <v>35</v>
      </c>
      <c r="W14" s="9" t="s">
        <v>35</v>
      </c>
      <c r="X14" s="37"/>
    </row>
    <row r="15" spans="1:24" ht="23.25" customHeight="1" x14ac:dyDescent="0.55000000000000004">
      <c r="A15" s="13" t="s">
        <v>32</v>
      </c>
      <c r="B15" s="40">
        <v>261859</v>
      </c>
      <c r="C15" s="40">
        <v>171445</v>
      </c>
      <c r="D15" s="40">
        <v>1972</v>
      </c>
      <c r="E15" s="40">
        <v>0</v>
      </c>
      <c r="F15" s="40">
        <v>12526</v>
      </c>
      <c r="G15" s="40">
        <v>277</v>
      </c>
      <c r="H15" s="40">
        <v>1031</v>
      </c>
      <c r="I15" s="40">
        <v>28658</v>
      </c>
      <c r="J15" s="40">
        <v>8633</v>
      </c>
      <c r="K15" s="40">
        <v>460</v>
      </c>
      <c r="L15" s="13" t="s">
        <v>32</v>
      </c>
      <c r="M15" s="20">
        <v>335.94</v>
      </c>
      <c r="N15" s="21">
        <v>192.06</v>
      </c>
      <c r="O15" s="21">
        <v>168.64</v>
      </c>
      <c r="P15" s="21">
        <v>9636.4599999999991</v>
      </c>
      <c r="Q15" s="21">
        <v>9092.31</v>
      </c>
      <c r="R15" s="21">
        <v>5095.05</v>
      </c>
      <c r="S15" s="21">
        <v>998.54</v>
      </c>
      <c r="T15" s="21">
        <v>1745.21</v>
      </c>
      <c r="U15" s="21">
        <v>318.52</v>
      </c>
      <c r="V15" s="55" t="s">
        <v>35</v>
      </c>
      <c r="W15" s="55" t="s">
        <v>35</v>
      </c>
      <c r="X15" s="37"/>
    </row>
    <row r="16" spans="1:24" ht="23.25" customHeight="1" x14ac:dyDescent="0.55000000000000004">
      <c r="A16" s="22"/>
      <c r="B16" s="23" t="s">
        <v>36</v>
      </c>
      <c r="C16" s="23"/>
      <c r="D16" s="23"/>
      <c r="E16" s="41"/>
      <c r="F16" s="42"/>
      <c r="G16" s="41"/>
      <c r="H16" s="23"/>
      <c r="I16" s="23"/>
      <c r="J16" s="23"/>
      <c r="K16" s="23"/>
      <c r="L16" s="22"/>
      <c r="M16" s="64" t="s">
        <v>36</v>
      </c>
      <c r="N16" s="64"/>
      <c r="O16" s="64"/>
      <c r="P16" s="64"/>
      <c r="Q16" s="64"/>
      <c r="R16" s="64"/>
      <c r="S16" s="64"/>
      <c r="T16" s="64"/>
      <c r="U16" s="64"/>
    </row>
    <row r="17" spans="1:36" s="8" customFormat="1" ht="23.25" customHeight="1" x14ac:dyDescent="0.55000000000000004">
      <c r="A17" s="19" t="s">
        <v>30</v>
      </c>
      <c r="B17" s="43">
        <v>100</v>
      </c>
      <c r="C17" s="43">
        <v>40.144134430597717</v>
      </c>
      <c r="D17" s="43">
        <v>1.128000458080743</v>
      </c>
      <c r="E17" s="43">
        <v>9.068648359277609E-2</v>
      </c>
      <c r="F17" s="43">
        <v>13.408659569791029</v>
      </c>
      <c r="G17" s="43">
        <v>0.29893404039809918</v>
      </c>
      <c r="H17" s="43">
        <v>5.2203130763744463</v>
      </c>
      <c r="I17" s="43">
        <v>15.868306460691336</v>
      </c>
      <c r="J17" s="43">
        <v>6.5874555731144522</v>
      </c>
      <c r="K17" s="43">
        <v>2.7725726492297347</v>
      </c>
      <c r="L17" s="8" t="s">
        <v>30</v>
      </c>
      <c r="M17" s="28">
        <f>M7/'ตาราง 4 หน้า 1'!$B7*100</f>
        <v>0.5553047986870111</v>
      </c>
      <c r="N17" s="28">
        <f>N7/'ตาราง 4 หน้า 1'!$B7*100</f>
        <v>0.92793169303584722</v>
      </c>
      <c r="O17" s="28">
        <f>O7/'ตาราง 4 หน้า 1'!$B7*100</f>
        <v>1.508307088004466</v>
      </c>
      <c r="P17" s="28">
        <f>P7/'ตาราง 4 หน้า 1'!$B7*100</f>
        <v>4.3484883095407234</v>
      </c>
      <c r="Q17" s="28">
        <f>Q7/'ตาราง 4 หน้า 1'!$B7*100</f>
        <v>3.1186584818891303</v>
      </c>
      <c r="R17" s="28">
        <f>R7/'ตาราง 4 หน้า 1'!$B7*100</f>
        <v>1.932819673005463</v>
      </c>
      <c r="S17" s="28">
        <f>S7/'ตาราง 4 หน้า 1'!$B7*100</f>
        <v>0.71491907405164612</v>
      </c>
      <c r="T17" s="28">
        <f>T7/'ตาราง 4 หน้า 1'!$B7*100</f>
        <v>2.2998416584395462</v>
      </c>
      <c r="U17" s="28">
        <f>U7/'ตาราง 4 หน้า 1'!$B7*100</f>
        <v>0.64515512126989516</v>
      </c>
      <c r="V17" s="57" t="s">
        <v>70</v>
      </c>
      <c r="W17" s="28">
        <f>W7/'ตาราง 4 หน้า 1'!$B7*100</f>
        <v>0.18549123451765107</v>
      </c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</row>
    <row r="18" spans="1:36" ht="23.25" customHeight="1" x14ac:dyDescent="0.55000000000000004">
      <c r="A18" s="1" t="s">
        <v>31</v>
      </c>
      <c r="B18" s="45">
        <v>100</v>
      </c>
      <c r="C18" s="45">
        <v>41.576768043364495</v>
      </c>
      <c r="D18" s="45">
        <v>1.6422224514799224</v>
      </c>
      <c r="E18" s="45">
        <v>0.14298600935932013</v>
      </c>
      <c r="F18" s="45">
        <v>12.190286475114972</v>
      </c>
      <c r="G18" s="45">
        <v>0.45497776261708456</v>
      </c>
      <c r="H18" s="45">
        <v>8.1793311818240308</v>
      </c>
      <c r="I18" s="45">
        <v>14.999466391224272</v>
      </c>
      <c r="J18" s="45">
        <v>4.2950917554825354</v>
      </c>
      <c r="K18" s="45">
        <v>4.2780191577323032</v>
      </c>
      <c r="L18" s="13" t="s">
        <v>31</v>
      </c>
      <c r="M18" s="29">
        <f>M8/'ตาราง 4 หน้า 1'!$B8*100</f>
        <v>0.46318403396993346</v>
      </c>
      <c r="N18" s="29">
        <f>N8/'ตาราง 4 หน้า 1'!$B8*100</f>
        <v>0.94518345925085168</v>
      </c>
      <c r="O18" s="29">
        <f>O8/'ตาราง 4 หน้า 1'!$B8*100</f>
        <v>1.6670595967259485</v>
      </c>
      <c r="P18" s="29">
        <f>P8/'ตาราง 4 หน้า 1'!$B8*100</f>
        <v>4.847100708974728</v>
      </c>
      <c r="Q18" s="29">
        <f>Q8/'ตาราง 4 หน้า 1'!$B8*100</f>
        <v>1.9629029149599839</v>
      </c>
      <c r="R18" s="29">
        <f>R8/'ตาราง 4 หน้า 1'!$B8*100</f>
        <v>0.75960509625241179</v>
      </c>
      <c r="S18" s="29">
        <f>S8/'ตาราง 4 หน้า 1'!$B8*100</f>
        <v>0.74855383535098818</v>
      </c>
      <c r="T18" s="29">
        <f>T8/'ตาราง 4 หน้า 1'!$B8*100</f>
        <v>1.9057980360809423</v>
      </c>
      <c r="U18" s="29">
        <f>U8/'ตาราง 4 หน้า 1'!$B8*100</f>
        <v>0.22787049635485979</v>
      </c>
      <c r="V18" s="57" t="s">
        <v>70</v>
      </c>
      <c r="W18" s="29">
        <f>W8/'ตาราง 4 หน้า 1'!$B8*100</f>
        <v>0.13830452755498124</v>
      </c>
      <c r="X18" s="44"/>
      <c r="Y18" s="4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1:36" ht="23.25" customHeight="1" x14ac:dyDescent="0.55000000000000004">
      <c r="A19" s="1" t="s">
        <v>32</v>
      </c>
      <c r="B19" s="45">
        <v>100</v>
      </c>
      <c r="C19" s="45">
        <v>38.45943645405351</v>
      </c>
      <c r="D19" s="45">
        <v>0.5233094548296674</v>
      </c>
      <c r="E19" s="45">
        <v>2.9185130805891586E-2</v>
      </c>
      <c r="F19" s="45">
        <v>14.841399014813955</v>
      </c>
      <c r="G19" s="45">
        <v>0.11543524438210247</v>
      </c>
      <c r="H19" s="45">
        <v>1.7406712681795395</v>
      </c>
      <c r="I19" s="45">
        <v>16.890014379539377</v>
      </c>
      <c r="J19" s="45">
        <v>9.2831431204911379</v>
      </c>
      <c r="K19" s="45">
        <v>1.0022563807228284</v>
      </c>
      <c r="L19" s="13" t="s">
        <v>32</v>
      </c>
      <c r="M19" s="29">
        <f>M9/'ตาราง 4 หน้า 1'!$B9*100</f>
        <v>0.66637552393787292</v>
      </c>
      <c r="N19" s="29">
        <f>N9/'ตาราง 4 หน้า 1'!$B9*100</f>
        <v>0.90713110442948941</v>
      </c>
      <c r="O19" s="29">
        <f>O9/'ตาราง 4 หน้า 1'!$B9*100</f>
        <v>1.3168980095476583</v>
      </c>
      <c r="P19" s="29">
        <f>P9/'ตาราง 4 หน้า 1'!$B9*100</f>
        <v>3.7473075103001676</v>
      </c>
      <c r="Q19" s="29">
        <f>Q9/'ตาราง 4 หน้า 1'!$B9*100</f>
        <v>4.5121619901975816</v>
      </c>
      <c r="R19" s="29">
        <f>R9/'ตาราง 4 หน้า 1'!$B9*100</f>
        <v>3.3473736450038838</v>
      </c>
      <c r="S19" s="29">
        <f>S9/'ตาราง 4 หน้า 1'!$B9*100</f>
        <v>0.674365380294357</v>
      </c>
      <c r="T19" s="29">
        <f>T9/'ตาราง 4 หน้า 1'!$B9*100</f>
        <v>2.7749430710577183</v>
      </c>
      <c r="U19" s="29">
        <f>U9/'ตาราง 4 หน้า 1'!$B9*100</f>
        <v>1.1482784503642343</v>
      </c>
      <c r="V19" s="57" t="s">
        <v>70</v>
      </c>
      <c r="W19" s="29">
        <f>W9/'ตาราง 4 หน้า 1'!$B9*100</f>
        <v>0.24238455614887566</v>
      </c>
      <c r="X19" s="44"/>
      <c r="Y19" s="4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  <row r="20" spans="1:36" s="8" customFormat="1" ht="23.25" customHeight="1" x14ac:dyDescent="0.55000000000000004">
      <c r="A20" s="18" t="s">
        <v>37</v>
      </c>
      <c r="B20" s="46">
        <v>100</v>
      </c>
      <c r="C20" s="46">
        <v>57.90087971565967</v>
      </c>
      <c r="D20" s="46">
        <v>0.47145076995933077</v>
      </c>
      <c r="E20" s="46">
        <v>3.3308306283080333E-2</v>
      </c>
      <c r="F20" s="46">
        <v>7.3583942004360834</v>
      </c>
      <c r="G20" s="46">
        <v>0.21588057334274527</v>
      </c>
      <c r="H20" s="46">
        <v>4.4589839688771402</v>
      </c>
      <c r="I20" s="46">
        <v>12.251253514467738</v>
      </c>
      <c r="J20" s="46">
        <v>3.9471853087213784</v>
      </c>
      <c r="K20" s="46">
        <v>1.1198049671273116</v>
      </c>
      <c r="L20" s="18" t="s">
        <v>71</v>
      </c>
      <c r="M20" s="28">
        <f>M10/'ตาราง 4 หน้า 1'!$B10*100</f>
        <v>0.17918207782807657</v>
      </c>
      <c r="N20" s="28">
        <f>N10/'ตาราง 4 หน้า 1'!$B10*100</f>
        <v>0.24927988467254805</v>
      </c>
      <c r="O20" s="28">
        <f>O10/'ตาราง 4 หน้า 1'!$B10*100</f>
        <v>0.38481182289147131</v>
      </c>
      <c r="P20" s="28">
        <f>P10/'ตาราง 4 หน้า 1'!$B10*100</f>
        <v>4.9007522114996735</v>
      </c>
      <c r="Q20" s="28">
        <f>Q10/'ตาราง 4 หน้า 1'!$B10*100</f>
        <v>3.4901601307751671</v>
      </c>
      <c r="R20" s="28">
        <f>R10/'ตาราง 4 หน้า 1'!$B10*100</f>
        <v>1.7829437480921708</v>
      </c>
      <c r="S20" s="28">
        <f>S10/'ตาราง 4 หน้า 1'!$B10*100</f>
        <v>0.55578817795359403</v>
      </c>
      <c r="T20" s="28">
        <f>T10/'ตาราง 4 หน้า 1'!$B10*100</f>
        <v>2.0201578923185792</v>
      </c>
      <c r="U20" s="28">
        <f>U10/'ตาราง 4 หน้า 1'!$B10*100</f>
        <v>0.32554401045057829</v>
      </c>
      <c r="V20" s="9" t="s">
        <v>35</v>
      </c>
      <c r="W20" s="9" t="s">
        <v>35</v>
      </c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</row>
    <row r="21" spans="1:36" ht="23.25" customHeight="1" x14ac:dyDescent="0.55000000000000004">
      <c r="A21" s="1" t="s">
        <v>31</v>
      </c>
      <c r="B21" s="47">
        <v>100</v>
      </c>
      <c r="C21" s="47">
        <v>58.145194351078679</v>
      </c>
      <c r="D21" s="47">
        <v>0.71179490409396651</v>
      </c>
      <c r="E21" s="47">
        <v>5.0021060019086169E-2</v>
      </c>
      <c r="F21" s="47">
        <v>6.3670707903439956</v>
      </c>
      <c r="G21" s="47">
        <v>0.33544195954339406</v>
      </c>
      <c r="H21" s="47">
        <v>7.2165993439621294</v>
      </c>
      <c r="I21" s="47">
        <v>11.859475968240703</v>
      </c>
      <c r="J21" s="47">
        <v>2.4485294820584946</v>
      </c>
      <c r="K21" s="47">
        <v>1.8202014226338128</v>
      </c>
      <c r="L21" s="1" t="s">
        <v>31</v>
      </c>
      <c r="M21" s="29">
        <f>M11/'ตาราง 4 หน้า 1'!$B11*100</f>
        <v>0.21462367021651604</v>
      </c>
      <c r="N21" s="29">
        <f>N11/'ตาราง 4 หน้า 1'!$B11*100</f>
        <v>0.23562109674021112</v>
      </c>
      <c r="O21" s="29">
        <f>O11/'ตาราง 4 หน้า 1'!$B11*100</f>
        <v>0.3745507853442514</v>
      </c>
      <c r="P21" s="29">
        <f>P11/'ตาราง 4 หน้า 1'!$B11*100</f>
        <v>5.8153943187369324</v>
      </c>
      <c r="Q21" s="29">
        <f>Q11/'ตาราง 4 หน้า 1'!$B11*100</f>
        <v>2.4405788378966866</v>
      </c>
      <c r="R21" s="29">
        <f>R11/'ตาราง 4 หน้า 1'!$B11*100</f>
        <v>0.66437864475279385</v>
      </c>
      <c r="S21" s="29">
        <f>S11/'ตาราง 4 หน้า 1'!$B11*100</f>
        <v>0.60652399587266159</v>
      </c>
      <c r="T21" s="29">
        <f>T11/'ตาราง 4 หน้า 1'!$B11*100</f>
        <v>1.8572519280705069</v>
      </c>
      <c r="U21" s="29">
        <f>U11/'ตาราง 4 หน้า 1'!$B11*100</f>
        <v>0.14130560289628105</v>
      </c>
      <c r="V21" s="9" t="s">
        <v>35</v>
      </c>
      <c r="W21" s="9" t="s">
        <v>35</v>
      </c>
      <c r="X21" s="44"/>
      <c r="Y21" s="4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</row>
    <row r="22" spans="1:36" ht="23.25" customHeight="1" x14ac:dyDescent="0.55000000000000004">
      <c r="A22" s="1" t="s">
        <v>32</v>
      </c>
      <c r="B22" s="47">
        <v>100</v>
      </c>
      <c r="C22" s="47">
        <v>57.60124116957266</v>
      </c>
      <c r="D22" s="47">
        <v>0.1766818266697312</v>
      </c>
      <c r="E22" s="47">
        <v>1.281102734611206E-2</v>
      </c>
      <c r="F22" s="47">
        <v>8.5741981771097802</v>
      </c>
      <c r="G22" s="47">
        <v>6.9245068401057916E-2</v>
      </c>
      <c r="H22" s="47">
        <v>1.07691944277721</v>
      </c>
      <c r="I22" s="47">
        <v>12.731747260328181</v>
      </c>
      <c r="J22" s="47">
        <v>5.7852047634951589</v>
      </c>
      <c r="K22" s="47">
        <v>0.26080699816593678</v>
      </c>
      <c r="L22" s="1" t="s">
        <v>32</v>
      </c>
      <c r="M22" s="29">
        <f>M12/'ตาราง 4 หน้า 1'!$B12*100</f>
        <v>0.13392059799187855</v>
      </c>
      <c r="N22" s="29">
        <f>N12/'ตาราง 4 หน้า 1'!$B12*100</f>
        <v>0.26672349239449228</v>
      </c>
      <c r="O22" s="29">
        <f>O12/'ตาราง 4 หน้า 1'!$B12*100</f>
        <v>0.3979157331576193</v>
      </c>
      <c r="P22" s="29">
        <f>P12/'ตาราง 4 หน้า 1'!$B12*100</f>
        <v>3.7326815561608253</v>
      </c>
      <c r="Q22" s="29">
        <f>Q12/'ตาราง 4 หน้า 1'!$B12*100</f>
        <v>4.8305588494686882</v>
      </c>
      <c r="R22" s="29">
        <f>R12/'ตาราง 4 หน้า 1'!$B12*100</f>
        <v>3.2114400246193915</v>
      </c>
      <c r="S22" s="29">
        <f>S12/'ตาราง 4 หน้า 1'!$B12*100</f>
        <v>0.49099450661816207</v>
      </c>
      <c r="T22" s="29">
        <f>T12/'ตาราง 4 หน้า 1'!$B12*100</f>
        <v>2.2282020045079745</v>
      </c>
      <c r="U22" s="29">
        <f>U12/'ตาราง 4 หน้า 1'!$B12*100</f>
        <v>0.56083084777672187</v>
      </c>
      <c r="V22" s="9" t="s">
        <v>35</v>
      </c>
      <c r="W22" s="9" t="s">
        <v>35</v>
      </c>
      <c r="X22" s="44"/>
      <c r="Y22" s="4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36" s="8" customFormat="1" ht="23.25" customHeight="1" x14ac:dyDescent="0.55000000000000004">
      <c r="A23" s="19" t="s">
        <v>38</v>
      </c>
      <c r="B23" s="46">
        <v>100</v>
      </c>
      <c r="C23" s="46">
        <v>65.256167886189914</v>
      </c>
      <c r="D23" s="46">
        <v>0.77115578162826748</v>
      </c>
      <c r="E23" s="46">
        <v>1.9720915050458341E-2</v>
      </c>
      <c r="F23" s="46">
        <v>3.4348393765470719</v>
      </c>
      <c r="G23" s="46">
        <v>0.14569676032967929</v>
      </c>
      <c r="H23" s="46">
        <v>3.5842763104208037</v>
      </c>
      <c r="I23" s="46">
        <v>10.929127111497973</v>
      </c>
      <c r="J23" s="46">
        <v>2.475314854609254</v>
      </c>
      <c r="K23" s="46">
        <v>0.65946059897179232</v>
      </c>
      <c r="L23" s="19" t="s">
        <v>72</v>
      </c>
      <c r="M23" s="28">
        <f>M13/'ตาราง 4 หน้า 1'!$B13*100</f>
        <v>0.16262456780351234</v>
      </c>
      <c r="N23" s="28">
        <f>N13/'ตาราง 4 หน้า 1'!$B13*100</f>
        <v>0.10018412441972614</v>
      </c>
      <c r="O23" s="57" t="s">
        <v>70</v>
      </c>
      <c r="P23" s="28">
        <f>P13/'ตาราง 4 หน้า 1'!$B13*100</f>
        <v>6.8164800984144955</v>
      </c>
      <c r="Q23" s="28">
        <f>Q13/'ตาราง 4 หน้า 1'!$B13*100</f>
        <v>3.3068740748311147</v>
      </c>
      <c r="R23" s="28">
        <f>R13/'ตาราง 4 หน้า 1'!$B13*100</f>
        <v>1.4895488089557796</v>
      </c>
      <c r="S23" s="28">
        <f>S13/'ตาราง 4 หน้า 1'!$B13*100</f>
        <v>0.55276595053775424</v>
      </c>
      <c r="T23" s="28">
        <f>T13/'ตาราง 4 หน้า 1'!$B13*100</f>
        <v>0.77898386327997216</v>
      </c>
      <c r="U23" s="28">
        <f>U13/'ตาราง 4 หน้า 1'!$B13*100</f>
        <v>8.0179520365263365E-2</v>
      </c>
      <c r="V23" s="9" t="s">
        <v>35</v>
      </c>
      <c r="W23" s="9" t="s">
        <v>35</v>
      </c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</row>
    <row r="24" spans="1:36" ht="23.25" customHeight="1" x14ac:dyDescent="0.55000000000000004">
      <c r="A24" s="1" t="s">
        <v>31</v>
      </c>
      <c r="B24" s="47">
        <v>100</v>
      </c>
      <c r="C24" s="47">
        <v>65.083085898838362</v>
      </c>
      <c r="D24" s="47">
        <v>0.7856619753699261</v>
      </c>
      <c r="E24" s="47">
        <v>3.5544769556517718E-2</v>
      </c>
      <c r="F24" s="47">
        <v>2.3526960401288193</v>
      </c>
      <c r="G24" s="47">
        <v>0.17741742735537722</v>
      </c>
      <c r="H24" s="47">
        <v>6.144342406442183</v>
      </c>
      <c r="I24" s="47">
        <v>10.91714698068632</v>
      </c>
      <c r="J24" s="47">
        <v>1.8161538720817285</v>
      </c>
      <c r="K24" s="47">
        <v>1.0476514406356385</v>
      </c>
      <c r="L24" s="1" t="s">
        <v>31</v>
      </c>
      <c r="M24" s="29">
        <f>M14/'ตาราง 4 หน้า 1'!$B14*100</f>
        <v>0.1354775987288086</v>
      </c>
      <c r="N24" s="29">
        <f>N14/'ตาราง 4 หน้า 1'!$B14*100</f>
        <v>8.9967436008460341E-2</v>
      </c>
      <c r="O24" s="21" t="s">
        <v>35</v>
      </c>
      <c r="P24" s="29">
        <f>P14/'ตาราง 4 หน้า 1'!$B14*100</f>
        <v>7.6203811957791983</v>
      </c>
      <c r="Q24" s="29">
        <f>Q14/'ตาราง 4 หน้า 1'!$B14*100</f>
        <v>1.7669887532622646</v>
      </c>
      <c r="R24" s="29">
        <f>R14/'ตาราง 4 หน้า 1'!$B14*100</f>
        <v>0.35925373818344591</v>
      </c>
      <c r="S24" s="29">
        <f>S14/'ตาราง 4 หน้า 1'!$B14*100</f>
        <v>0.52311566322444636</v>
      </c>
      <c r="T24" s="29">
        <f>T14/'ตาราง 4 หน้า 1'!$B14*100</f>
        <v>0.58951759882841803</v>
      </c>
      <c r="U24" s="9" t="s">
        <v>35</v>
      </c>
      <c r="V24" s="9" t="s">
        <v>35</v>
      </c>
      <c r="W24" s="9" t="s">
        <v>35</v>
      </c>
      <c r="X24" s="44"/>
      <c r="Y24" s="4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</row>
    <row r="25" spans="1:36" ht="23.25" customHeight="1" x14ac:dyDescent="0.55000000000000004">
      <c r="A25" s="30" t="s">
        <v>32</v>
      </c>
      <c r="B25" s="48">
        <v>100</v>
      </c>
      <c r="C25" s="48">
        <v>65.472257970892727</v>
      </c>
      <c r="D25" s="48">
        <v>0.75307703764239542</v>
      </c>
      <c r="E25" s="48">
        <v>0</v>
      </c>
      <c r="F25" s="48">
        <v>4.7834903516778109</v>
      </c>
      <c r="G25" s="47">
        <v>0.1057821193848598</v>
      </c>
      <c r="H25" s="48">
        <v>0.39372333965989337</v>
      </c>
      <c r="I25" s="48">
        <v>10.944057679896432</v>
      </c>
      <c r="J25" s="48">
        <v>3.2968124066768758</v>
      </c>
      <c r="K25" s="48">
        <v>0.17566705746222203</v>
      </c>
      <c r="L25" s="30" t="s">
        <v>32</v>
      </c>
      <c r="M25" s="31">
        <f>M15/'ตาราง 4 หน้า 1'!$B15*100</f>
        <v>0.19953123168038508</v>
      </c>
      <c r="N25" s="31">
        <f>N15/'ตาราง 4 หน้า 1'!$B15*100</f>
        <v>0.11407384758151684</v>
      </c>
      <c r="O25" s="31">
        <f>O15/'ตาราง 4 หน้า 1'!$B15*100</f>
        <v>0.10016356167940746</v>
      </c>
      <c r="P25" s="31">
        <f>P15/'ตาราง 4 หน้า 1'!$B15*100</f>
        <v>5.7235659130760368</v>
      </c>
      <c r="Q25" s="31">
        <f>Q15/'ตาราง 4 หน้า 1'!$B15*100</f>
        <v>5.4003685572420146</v>
      </c>
      <c r="R25" s="31">
        <f>R15/'ตาราง 4 หน้า 1'!$B15*100</f>
        <v>3.0261999225252909</v>
      </c>
      <c r="S25" s="31">
        <f>S15/'ตาราง 4 หน้า 1'!$B15*100</f>
        <v>0.59308184819352194</v>
      </c>
      <c r="T25" s="31">
        <f>T15/'ตาราง 4 หน้า 1'!$B15*100</f>
        <v>1.036565758292924</v>
      </c>
      <c r="U25" s="31">
        <f>U15/'ตาราง 4 หน้า 1'!$B15*100</f>
        <v>0.18918463986079734</v>
      </c>
      <c r="V25" s="55" t="s">
        <v>35</v>
      </c>
      <c r="W25" s="55" t="s">
        <v>35</v>
      </c>
      <c r="X25" s="44"/>
      <c r="Y25" s="4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</row>
    <row r="26" spans="1:36" ht="50.25" customHeight="1" x14ac:dyDescent="0.55000000000000004">
      <c r="B26" s="49"/>
      <c r="C26" s="50"/>
      <c r="D26" s="50"/>
      <c r="E26" s="49"/>
      <c r="F26" s="51"/>
      <c r="G26" s="52"/>
      <c r="H26" s="34"/>
      <c r="I26" s="34"/>
      <c r="J26" s="34"/>
      <c r="K26" s="34"/>
      <c r="M26" s="49"/>
      <c r="N26" s="50"/>
      <c r="O26" s="50"/>
      <c r="P26" s="50"/>
      <c r="Q26" s="53"/>
      <c r="R26" s="34"/>
      <c r="S26" s="34"/>
      <c r="T26" s="34"/>
      <c r="U26" s="34"/>
      <c r="V26" s="5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2019-08-30T07:42:10Z</dcterms:created>
  <dcterms:modified xsi:type="dcterms:W3CDTF">2020-04-23T06:47:42Z</dcterms:modified>
</cp:coreProperties>
</file>