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.4" sheetId="1" r:id="rId1"/>
  </sheets>
  <definedNames>
    <definedName name="_xlnm.Print_Area" localSheetId="0">'T-2.4'!$A$1:$Z$42</definedName>
  </definedNames>
  <calcPr calcId="125725"/>
</workbook>
</file>

<file path=xl/calcChain.xml><?xml version="1.0" encoding="utf-8"?>
<calcChain xmlns="http://schemas.openxmlformats.org/spreadsheetml/2006/main">
  <c r="R34" i="1"/>
  <c r="O34"/>
  <c r="L34"/>
  <c r="I34"/>
  <c r="F34"/>
  <c r="R33"/>
  <c r="O33"/>
  <c r="L33"/>
  <c r="I33"/>
  <c r="F33"/>
  <c r="R32"/>
  <c r="O32"/>
  <c r="L32"/>
  <c r="I32"/>
  <c r="F32"/>
  <c r="R31"/>
  <c r="O31"/>
  <c r="L31"/>
  <c r="I31"/>
  <c r="F31"/>
  <c r="R30"/>
  <c r="O30"/>
  <c r="L30"/>
  <c r="I30"/>
  <c r="F30"/>
  <c r="R28"/>
  <c r="O28"/>
  <c r="L28"/>
  <c r="I28"/>
  <c r="F28"/>
  <c r="R27"/>
  <c r="O27"/>
  <c r="L27"/>
  <c r="I27"/>
  <c r="F27"/>
  <c r="R26"/>
  <c r="O26"/>
  <c r="L26"/>
  <c r="I26"/>
  <c r="F26"/>
  <c r="R25"/>
  <c r="O25"/>
  <c r="L25"/>
  <c r="I25"/>
  <c r="F25"/>
  <c r="R24"/>
  <c r="O24"/>
  <c r="L24"/>
  <c r="I24"/>
  <c r="F24"/>
  <c r="R23"/>
  <c r="O23"/>
  <c r="L23"/>
  <c r="I23"/>
  <c r="F23"/>
  <c r="R22"/>
  <c r="O22"/>
  <c r="L22"/>
  <c r="I22"/>
  <c r="F22"/>
  <c r="R21"/>
  <c r="O21"/>
  <c r="L21"/>
  <c r="I21"/>
  <c r="F21"/>
  <c r="R19"/>
  <c r="O19"/>
  <c r="L19"/>
  <c r="I19"/>
  <c r="F19"/>
  <c r="R18"/>
  <c r="O18"/>
  <c r="L18"/>
  <c r="I18"/>
  <c r="F18"/>
  <c r="R16"/>
  <c r="O16"/>
  <c r="L16"/>
  <c r="I16"/>
  <c r="F16"/>
  <c r="R15"/>
  <c r="R12" s="1"/>
  <c r="O15"/>
  <c r="L15"/>
  <c r="I15"/>
  <c r="F15"/>
  <c r="F12" s="1"/>
  <c r="R14"/>
  <c r="O14"/>
  <c r="L14"/>
  <c r="I14"/>
  <c r="F14"/>
  <c r="R13"/>
  <c r="O13"/>
  <c r="L13"/>
  <c r="L12" s="1"/>
  <c r="I13"/>
  <c r="I12" s="1"/>
  <c r="F13"/>
  <c r="T12"/>
  <c r="S12"/>
  <c r="S9" s="1"/>
  <c r="R9" s="1"/>
  <c r="Q12"/>
  <c r="P12"/>
  <c r="O12"/>
  <c r="N12"/>
  <c r="N9" s="1"/>
  <c r="L9" s="1"/>
  <c r="M12"/>
  <c r="K12"/>
  <c r="K9" s="1"/>
  <c r="J12"/>
  <c r="J9" s="1"/>
  <c r="H12"/>
  <c r="G12"/>
  <c r="G9" s="1"/>
  <c r="F9" s="1"/>
  <c r="R11"/>
  <c r="O11"/>
  <c r="L11"/>
  <c r="I11"/>
  <c r="F11"/>
  <c r="R10"/>
  <c r="O10"/>
  <c r="L10"/>
  <c r="I10"/>
  <c r="F10"/>
  <c r="T9"/>
  <c r="Q9"/>
  <c r="P9"/>
  <c r="O9" s="1"/>
  <c r="M9"/>
  <c r="H9"/>
  <c r="I9" l="1"/>
</calcChain>
</file>

<file path=xl/sharedStrings.xml><?xml version="1.0" encoding="utf-8"?>
<sst xmlns="http://schemas.openxmlformats.org/spreadsheetml/2006/main" count="112" uniqueCount="85">
  <si>
    <t>ตาราง</t>
  </si>
  <si>
    <t>ประชากรอายุ 15 ปีขึ้นไปที่มีงานทำ จำแนกตามอุตสาหกรรม และเพศ เป็นรายไตรมาส พ.ศ. 2560 - 2561</t>
  </si>
  <si>
    <t>Table</t>
  </si>
  <si>
    <t>Employed Persons Aged 15 Years and Over by Industry, Sex and Quarterly: 2017 - 2018</t>
  </si>
  <si>
    <t>อุตสาหกรรม</t>
  </si>
  <si>
    <t>2560 (2017)</t>
  </si>
  <si>
    <t>2561 (2018)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</si>
  <si>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</si>
  <si>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</si>
  <si>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</si>
  <si>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</si>
  <si>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</si>
  <si>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</si>
  <si>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</si>
  <si>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</si>
  <si>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</si>
  <si>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</si>
  <si>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</si>
  <si>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</si>
  <si>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</si>
  <si>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</si>
  <si>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</si>
  <si>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</si>
  <si>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</si>
  <si>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</si>
  <si>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</si>
  <si>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</si>
  <si>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</si>
  <si>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</si>
  <si>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</si>
  <si>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</si>
  <si>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</si>
  <si>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</si>
  <si>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</si>
  <si>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</si>
  <si>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>การจัดหาน้ำ การจัดการ และการบำบัดน้ำเสีย</t>
  </si>
  <si>
    <t>Water supply; sewerage , waste management</t>
  </si>
  <si>
    <t>ของเสีย 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</si>
  <si>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</si>
  <si>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</si>
  <si>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</si>
  <si>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</t>
  </si>
  <si>
    <t>Wholesale and retail trade, repair of motor vehicles</t>
  </si>
  <si>
    <t xml:space="preserve">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</si>
  <si>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</si>
  <si>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</si>
  <si>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</si>
  <si>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</si>
  <si>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</si>
  <si>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</si>
  <si>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</si>
  <si>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</si>
  <si>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</si>
  <si>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</si>
  <si>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</si>
  <si>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</si>
  <si>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</si>
  <si>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</si>
  <si>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</si>
  <si>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</si>
  <si>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</si>
  <si>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</si>
  <si>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</si>
  <si>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</si>
  <si>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</si>
  <si>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</si>
  <si>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</si>
  <si>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</si>
  <si>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</si>
  <si>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</si>
  <si>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</si>
  <si>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 xml:space="preserve">กิจกรรมการจ้างงานในครัวเรือนส่วนบุคคล  </t>
  </si>
  <si>
    <t xml:space="preserve">Activities of households as employers; </t>
  </si>
  <si>
    <t>การผลิตสินค้า และบริการที่ทำขี้นเอง</t>
  </si>
  <si>
    <t>undifferentiated goods and services producing</t>
  </si>
  <si>
    <t>เพื่อใช้ในครัวเรือน</t>
  </si>
  <si>
    <t>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</si>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</sst>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,##0\ ;\-#,##0\ ;\-\ 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color theme="1"/>
      <name val="TH SarabunPSK"/>
      <family val="2"/>
    </font>
    <font>
      <sz val="10"/>
      <name val="TH SarabunPSK"/>
      <family val="2"/>
    </font>
    <font>
      <sz val="10"/>
      <color rgb="FFFF0000"/>
      <name val="TH SarabunPSK"/>
      <family val="2"/>
    </font>
    <font>
      <sz val="10"/>
      <name val="Arial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0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7" fillId="0" borderId="10" xfId="0" applyFont="1" applyBorder="1"/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horizontal="center"/>
    </xf>
    <xf numFmtId="164" fontId="11" fillId="0" borderId="14" xfId="1" applyNumberFormat="1" applyFont="1" applyFill="1" applyBorder="1" applyAlignment="1">
      <alignment vertical="top"/>
    </xf>
    <xf numFmtId="0" fontId="8" fillId="0" borderId="8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164" fontId="11" fillId="0" borderId="15" xfId="1" applyNumberFormat="1" applyFont="1" applyFill="1" applyBorder="1" applyAlignment="1">
      <alignment vertical="top"/>
    </xf>
    <xf numFmtId="164" fontId="11" fillId="0" borderId="16" xfId="1" applyNumberFormat="1" applyFont="1" applyFill="1" applyBorder="1" applyAlignment="1">
      <alignment vertical="top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0" borderId="17" xfId="1" applyNumberFormat="1" applyFont="1" applyFill="1" applyBorder="1" applyAlignment="1">
      <alignment horizontal="right" vertical="center"/>
    </xf>
    <xf numFmtId="164" fontId="13" fillId="0" borderId="17" xfId="1" applyNumberFormat="1" applyFont="1" applyFill="1" applyBorder="1" applyAlignment="1">
      <alignment horizontal="right" vertical="center"/>
    </xf>
    <xf numFmtId="165" fontId="13" fillId="0" borderId="17" xfId="1" applyNumberFormat="1" applyFont="1" applyFill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165" fontId="11" fillId="0" borderId="7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2" fillId="0" borderId="10" xfId="0" applyFont="1" applyBorder="1"/>
    <xf numFmtId="0" fontId="12" fillId="0" borderId="11" xfId="0" applyFont="1" applyBorder="1"/>
    <xf numFmtId="0" fontId="12" fillId="0" borderId="9" xfId="0" applyFont="1" applyBorder="1"/>
    <xf numFmtId="0" fontId="12" fillId="0" borderId="13" xfId="0" applyFont="1" applyBorder="1"/>
    <xf numFmtId="0" fontId="12" fillId="0" borderId="0" xfId="0" applyFont="1" applyBorder="1"/>
    <xf numFmtId="0" fontId="12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450">
    <cellStyle name="Comma 2" xfId="2"/>
    <cellStyle name="Normal 2" xfId="3"/>
    <cellStyle name="เครื่องหมายจุลภาค" xfId="1" builtinId="3"/>
    <cellStyle name="เครื่องหมายจุลภาค 10" xfId="4"/>
    <cellStyle name="เครื่องหมายจุลภาค 2" xfId="5"/>
    <cellStyle name="เครื่องหมายจุลภาค 2 10" xfId="6"/>
    <cellStyle name="เครื่องหมายจุลภาค 2 11" xfId="7"/>
    <cellStyle name="เครื่องหมายจุลภาค 2 12" xfId="8"/>
    <cellStyle name="เครื่องหมายจุลภาค 2 13" xfId="9"/>
    <cellStyle name="เครื่องหมายจุลภาค 2 14" xfId="10"/>
    <cellStyle name="เครื่องหมายจุลภาค 2 15" xfId="11"/>
    <cellStyle name="เครื่องหมายจุลภาค 2 16" xfId="12"/>
    <cellStyle name="เครื่องหมายจุลภาค 2 17" xfId="13"/>
    <cellStyle name="เครื่องหมายจุลภาค 2 18" xfId="14"/>
    <cellStyle name="เครื่องหมายจุลภาค 2 19" xfId="15"/>
    <cellStyle name="เครื่องหมายจุลภาค 2 2" xfId="16"/>
    <cellStyle name="เครื่องหมายจุลภาค 2 20" xfId="17"/>
    <cellStyle name="เครื่องหมายจุลภาค 2 21" xfId="18"/>
    <cellStyle name="เครื่องหมายจุลภาค 2 22" xfId="19"/>
    <cellStyle name="เครื่องหมายจุลภาค 2 23" xfId="20"/>
    <cellStyle name="เครื่องหมายจุลภาค 2 24" xfId="21"/>
    <cellStyle name="เครื่องหมายจุลภาค 2 25" xfId="22"/>
    <cellStyle name="เครื่องหมายจุลภาค 2 26" xfId="23"/>
    <cellStyle name="เครื่องหมายจุลภาค 2 27" xfId="24"/>
    <cellStyle name="เครื่องหมายจุลภาค 2 28" xfId="25"/>
    <cellStyle name="เครื่องหมายจุลภาค 2 29" xfId="26"/>
    <cellStyle name="เครื่องหมายจุลภาค 2 3" xfId="27"/>
    <cellStyle name="เครื่องหมายจุลภาค 2 30" xfId="28"/>
    <cellStyle name="เครื่องหมายจุลภาค 2 31" xfId="29"/>
    <cellStyle name="เครื่องหมายจุลภาค 2 32" xfId="30"/>
    <cellStyle name="เครื่องหมายจุลภาค 2 33" xfId="31"/>
    <cellStyle name="เครื่องหมายจุลภาค 2 34" xfId="32"/>
    <cellStyle name="เครื่องหมายจุลภาค 2 35" xfId="33"/>
    <cellStyle name="เครื่องหมายจุลภาค 2 36" xfId="34"/>
    <cellStyle name="เครื่องหมายจุลภาค 2 37" xfId="35"/>
    <cellStyle name="เครื่องหมายจุลภาค 2 38" xfId="36"/>
    <cellStyle name="เครื่องหมายจุลภาค 2 39" xfId="37"/>
    <cellStyle name="เครื่องหมายจุลภาค 2 4" xfId="38"/>
    <cellStyle name="เครื่องหมายจุลภาค 2 40" xfId="39"/>
    <cellStyle name="เครื่องหมายจุลภาค 2 41" xfId="40"/>
    <cellStyle name="เครื่องหมายจุลภาค 2 42" xfId="41"/>
    <cellStyle name="เครื่องหมายจุลภาค 2 43" xfId="42"/>
    <cellStyle name="เครื่องหมายจุลภาค 2 44" xfId="43"/>
    <cellStyle name="เครื่องหมายจุลภาค 2 45" xfId="44"/>
    <cellStyle name="เครื่องหมายจุลภาค 2 5" xfId="45"/>
    <cellStyle name="เครื่องหมายจุลภาค 2 6" xfId="46"/>
    <cellStyle name="เครื่องหมายจุลภาค 2 7" xfId="47"/>
    <cellStyle name="เครื่องหมายจุลภาค 2 8" xfId="48"/>
    <cellStyle name="เครื่องหมายจุลภาค 2 9" xfId="49"/>
    <cellStyle name="เครื่องหมายจุลภาค 3" xfId="50"/>
    <cellStyle name="เครื่องหมายจุลภาค 3 10" xfId="51"/>
    <cellStyle name="เครื่องหมายจุลภาค 3 11" xfId="52"/>
    <cellStyle name="เครื่องหมายจุลภาค 3 12" xfId="53"/>
    <cellStyle name="เครื่องหมายจุลภาค 3 13" xfId="54"/>
    <cellStyle name="เครื่องหมายจุลภาค 3 14" xfId="55"/>
    <cellStyle name="เครื่องหมายจุลภาค 3 15" xfId="56"/>
    <cellStyle name="เครื่องหมายจุลภาค 3 16" xfId="57"/>
    <cellStyle name="เครื่องหมายจุลภาค 3 17" xfId="58"/>
    <cellStyle name="เครื่องหมายจุลภาค 3 18" xfId="59"/>
    <cellStyle name="เครื่องหมายจุลภาค 3 19" xfId="60"/>
    <cellStyle name="เครื่องหมายจุลภาค 3 2" xfId="61"/>
    <cellStyle name="เครื่องหมายจุลภาค 3 20" xfId="62"/>
    <cellStyle name="เครื่องหมายจุลภาค 3 21" xfId="63"/>
    <cellStyle name="เครื่องหมายจุลภาค 3 22" xfId="64"/>
    <cellStyle name="เครื่องหมายจุลภาค 3 23" xfId="65"/>
    <cellStyle name="เครื่องหมายจุลภาค 3 24" xfId="66"/>
    <cellStyle name="เครื่องหมายจุลภาค 3 25" xfId="67"/>
    <cellStyle name="เครื่องหมายจุลภาค 3 26" xfId="68"/>
    <cellStyle name="เครื่องหมายจุลภาค 3 27" xfId="69"/>
    <cellStyle name="เครื่องหมายจุลภาค 3 28" xfId="70"/>
    <cellStyle name="เครื่องหมายจุลภาค 3 29" xfId="71"/>
    <cellStyle name="เครื่องหมายจุลภาค 3 3" xfId="72"/>
    <cellStyle name="เครื่องหมายจุลภาค 3 30" xfId="73"/>
    <cellStyle name="เครื่องหมายจุลภาค 3 31" xfId="74"/>
    <cellStyle name="เครื่องหมายจุลภาค 3 32" xfId="75"/>
    <cellStyle name="เครื่องหมายจุลภาค 3 33" xfId="76"/>
    <cellStyle name="เครื่องหมายจุลภาค 3 34" xfId="77"/>
    <cellStyle name="เครื่องหมายจุลภาค 3 35" xfId="78"/>
    <cellStyle name="เครื่องหมายจุลภาค 3 36" xfId="79"/>
    <cellStyle name="เครื่องหมายจุลภาค 3 37" xfId="80"/>
    <cellStyle name="เครื่องหมายจุลภาค 3 38" xfId="81"/>
    <cellStyle name="เครื่องหมายจุลภาค 3 39" xfId="82"/>
    <cellStyle name="เครื่องหมายจุลภาค 3 4" xfId="83"/>
    <cellStyle name="เครื่องหมายจุลภาค 3 40" xfId="84"/>
    <cellStyle name="เครื่องหมายจุลภาค 3 41" xfId="85"/>
    <cellStyle name="เครื่องหมายจุลภาค 3 42" xfId="86"/>
    <cellStyle name="เครื่องหมายจุลภาค 3 43" xfId="87"/>
    <cellStyle name="เครื่องหมายจุลภาค 3 44" xfId="88"/>
    <cellStyle name="เครื่องหมายจุลภาค 3 45" xfId="89"/>
    <cellStyle name="เครื่องหมายจุลภาค 3 46" xfId="90"/>
    <cellStyle name="เครื่องหมายจุลภาค 3 47" xfId="91"/>
    <cellStyle name="เครื่องหมายจุลภาค 3 5" xfId="92"/>
    <cellStyle name="เครื่องหมายจุลภาค 3 6" xfId="93"/>
    <cellStyle name="เครื่องหมายจุลภาค 3 7" xfId="94"/>
    <cellStyle name="เครื่องหมายจุลภาค 3 8" xfId="95"/>
    <cellStyle name="เครื่องหมายจุลภาค 3 9" xfId="96"/>
    <cellStyle name="เครื่องหมายจุลภาค 4" xfId="97"/>
    <cellStyle name="เครื่องหมายจุลภาค 4 10" xfId="98"/>
    <cellStyle name="เครื่องหมายจุลภาค 4 11" xfId="99"/>
    <cellStyle name="เครื่องหมายจุลภาค 4 12" xfId="100"/>
    <cellStyle name="เครื่องหมายจุลภาค 4 13" xfId="101"/>
    <cellStyle name="เครื่องหมายจุลภาค 4 14" xfId="102"/>
    <cellStyle name="เครื่องหมายจุลภาค 4 15" xfId="103"/>
    <cellStyle name="เครื่องหมายจุลภาค 4 16" xfId="104"/>
    <cellStyle name="เครื่องหมายจุลภาค 4 17" xfId="105"/>
    <cellStyle name="เครื่องหมายจุลภาค 4 18" xfId="106"/>
    <cellStyle name="เครื่องหมายจุลภาค 4 19" xfId="107"/>
    <cellStyle name="เครื่องหมายจุลภาค 4 2" xfId="108"/>
    <cellStyle name="เครื่องหมายจุลภาค 4 20" xfId="109"/>
    <cellStyle name="เครื่องหมายจุลภาค 4 21" xfId="110"/>
    <cellStyle name="เครื่องหมายจุลภาค 4 22" xfId="111"/>
    <cellStyle name="เครื่องหมายจุลภาค 4 23" xfId="112"/>
    <cellStyle name="เครื่องหมายจุลภาค 4 24" xfId="113"/>
    <cellStyle name="เครื่องหมายจุลภาค 4 25" xfId="114"/>
    <cellStyle name="เครื่องหมายจุลภาค 4 26" xfId="115"/>
    <cellStyle name="เครื่องหมายจุลภาค 4 27" xfId="116"/>
    <cellStyle name="เครื่องหมายจุลภาค 4 28" xfId="117"/>
    <cellStyle name="เครื่องหมายจุลภาค 4 29" xfId="118"/>
    <cellStyle name="เครื่องหมายจุลภาค 4 3" xfId="119"/>
    <cellStyle name="เครื่องหมายจุลภาค 4 30" xfId="120"/>
    <cellStyle name="เครื่องหมายจุลภาค 4 31" xfId="121"/>
    <cellStyle name="เครื่องหมายจุลภาค 4 32" xfId="122"/>
    <cellStyle name="เครื่องหมายจุลภาค 4 33" xfId="123"/>
    <cellStyle name="เครื่องหมายจุลภาค 4 34" xfId="124"/>
    <cellStyle name="เครื่องหมายจุลภาค 4 35" xfId="125"/>
    <cellStyle name="เครื่องหมายจุลภาค 4 36" xfId="126"/>
    <cellStyle name="เครื่องหมายจุลภาค 4 37" xfId="127"/>
    <cellStyle name="เครื่องหมายจุลภาค 4 38" xfId="128"/>
    <cellStyle name="เครื่องหมายจุลภาค 4 39" xfId="129"/>
    <cellStyle name="เครื่องหมายจุลภาค 4 4" xfId="130"/>
    <cellStyle name="เครื่องหมายจุลภาค 4 40" xfId="131"/>
    <cellStyle name="เครื่องหมายจุลภาค 4 41" xfId="132"/>
    <cellStyle name="เครื่องหมายจุลภาค 4 42" xfId="133"/>
    <cellStyle name="เครื่องหมายจุลภาค 4 43" xfId="134"/>
    <cellStyle name="เครื่องหมายจุลภาค 4 44" xfId="135"/>
    <cellStyle name="เครื่องหมายจุลภาค 4 45" xfId="136"/>
    <cellStyle name="เครื่องหมายจุลภาค 4 46" xfId="137"/>
    <cellStyle name="เครื่องหมายจุลภาค 4 47" xfId="138"/>
    <cellStyle name="เครื่องหมายจุลภาค 4 48" xfId="139"/>
    <cellStyle name="เครื่องหมายจุลภาค 4 49" xfId="140"/>
    <cellStyle name="เครื่องหมายจุลภาค 4 5" xfId="141"/>
    <cellStyle name="เครื่องหมายจุลภาค 4 50" xfId="142"/>
    <cellStyle name="เครื่องหมายจุลภาค 4 51" xfId="143"/>
    <cellStyle name="เครื่องหมายจุลภาค 4 52" xfId="144"/>
    <cellStyle name="เครื่องหมายจุลภาค 4 53" xfId="145"/>
    <cellStyle name="เครื่องหมายจุลภาค 4 54" xfId="146"/>
    <cellStyle name="เครื่องหมายจุลภาค 4 55" xfId="147"/>
    <cellStyle name="เครื่องหมายจุลภาค 4 56" xfId="148"/>
    <cellStyle name="เครื่องหมายจุลภาค 4 57" xfId="149"/>
    <cellStyle name="เครื่องหมายจุลภาค 4 58" xfId="150"/>
    <cellStyle name="เครื่องหมายจุลภาค 4 59" xfId="151"/>
    <cellStyle name="เครื่องหมายจุลภาค 4 6" xfId="152"/>
    <cellStyle name="เครื่องหมายจุลภาค 4 60" xfId="153"/>
    <cellStyle name="เครื่องหมายจุลภาค 4 61" xfId="154"/>
    <cellStyle name="เครื่องหมายจุลภาค 4 62" xfId="155"/>
    <cellStyle name="เครื่องหมายจุลภาค 4 63" xfId="156"/>
    <cellStyle name="เครื่องหมายจุลภาค 4 64" xfId="157"/>
    <cellStyle name="เครื่องหมายจุลภาค 4 65" xfId="158"/>
    <cellStyle name="เครื่องหมายจุลภาค 4 66" xfId="159"/>
    <cellStyle name="เครื่องหมายจุลภาค 4 67" xfId="160"/>
    <cellStyle name="เครื่องหมายจุลภาค 4 68" xfId="161"/>
    <cellStyle name="เครื่องหมายจุลภาค 4 69" xfId="162"/>
    <cellStyle name="เครื่องหมายจุลภาค 4 7" xfId="163"/>
    <cellStyle name="เครื่องหมายจุลภาค 4 70" xfId="164"/>
    <cellStyle name="เครื่องหมายจุลภาค 4 71" xfId="165"/>
    <cellStyle name="เครื่องหมายจุลภาค 4 72" xfId="166"/>
    <cellStyle name="เครื่องหมายจุลภาค 4 73" xfId="167"/>
    <cellStyle name="เครื่องหมายจุลภาค 4 74" xfId="168"/>
    <cellStyle name="เครื่องหมายจุลภาค 4 75" xfId="169"/>
    <cellStyle name="เครื่องหมายจุลภาค 4 76" xfId="170"/>
    <cellStyle name="เครื่องหมายจุลภาค 4 8" xfId="171"/>
    <cellStyle name="เครื่องหมายจุลภาค 4 9" xfId="172"/>
    <cellStyle name="เครื่องหมายจุลภาค 5" xfId="173"/>
    <cellStyle name="เครื่องหมายจุลภาค 6" xfId="174"/>
    <cellStyle name="เครื่องหมายจุลภาค 7" xfId="175"/>
    <cellStyle name="เครื่องหมายจุลภาค 7 10" xfId="176"/>
    <cellStyle name="เครื่องหมายจุลภาค 7 11" xfId="177"/>
    <cellStyle name="เครื่องหมายจุลภาค 7 12" xfId="178"/>
    <cellStyle name="เครื่องหมายจุลภาค 7 2" xfId="179"/>
    <cellStyle name="เครื่องหมายจุลภาค 7 3" xfId="180"/>
    <cellStyle name="เครื่องหมายจุลภาค 7 4" xfId="181"/>
    <cellStyle name="เครื่องหมายจุลภาค 7 5" xfId="182"/>
    <cellStyle name="เครื่องหมายจุลภาค 7 6" xfId="183"/>
    <cellStyle name="เครื่องหมายจุลภาค 7 7" xfId="184"/>
    <cellStyle name="เครื่องหมายจุลภาค 7 8" xfId="185"/>
    <cellStyle name="เครื่องหมายจุลภาค 7 9" xfId="186"/>
    <cellStyle name="เครื่องหมายจุลภาค 8" xfId="187"/>
    <cellStyle name="เครื่องหมายจุลภาค 9" xfId="188"/>
    <cellStyle name="ปกติ" xfId="0" builtinId="0"/>
    <cellStyle name="ปกติ 10" xfId="189"/>
    <cellStyle name="ปกติ 10 10" xfId="190"/>
    <cellStyle name="ปกติ 10 11" xfId="191"/>
    <cellStyle name="ปกติ 10 12" xfId="192"/>
    <cellStyle name="ปกติ 10 13" xfId="193"/>
    <cellStyle name="ปกติ 10 14" xfId="194"/>
    <cellStyle name="ปกติ 10 15" xfId="195"/>
    <cellStyle name="ปกติ 10 16" xfId="196"/>
    <cellStyle name="ปกติ 10 17" xfId="197"/>
    <cellStyle name="ปกติ 10 18" xfId="198"/>
    <cellStyle name="ปกติ 10 2" xfId="199"/>
    <cellStyle name="ปกติ 10 3" xfId="200"/>
    <cellStyle name="ปกติ 10 4" xfId="201"/>
    <cellStyle name="ปกติ 10 5" xfId="202"/>
    <cellStyle name="ปกติ 10 6" xfId="203"/>
    <cellStyle name="ปกติ 10 7" xfId="204"/>
    <cellStyle name="ปกติ 10 8" xfId="205"/>
    <cellStyle name="ปกติ 10 9" xfId="206"/>
    <cellStyle name="ปกติ 109" xfId="207"/>
    <cellStyle name="ปกติ 11" xfId="208"/>
    <cellStyle name="ปกติ 11 10" xfId="209"/>
    <cellStyle name="ปกติ 11 11" xfId="210"/>
    <cellStyle name="ปกติ 11 12" xfId="211"/>
    <cellStyle name="ปกติ 11 13" xfId="212"/>
    <cellStyle name="ปกติ 11 14" xfId="213"/>
    <cellStyle name="ปกติ 11 15" xfId="214"/>
    <cellStyle name="ปกติ 11 16" xfId="215"/>
    <cellStyle name="ปกติ 11 17" xfId="216"/>
    <cellStyle name="ปกติ 11 18" xfId="217"/>
    <cellStyle name="ปกติ 11 2" xfId="218"/>
    <cellStyle name="ปกติ 11 3" xfId="219"/>
    <cellStyle name="ปกติ 11 4" xfId="220"/>
    <cellStyle name="ปกติ 11 5" xfId="221"/>
    <cellStyle name="ปกติ 11 6" xfId="222"/>
    <cellStyle name="ปกติ 11 7" xfId="223"/>
    <cellStyle name="ปกติ 11 8" xfId="224"/>
    <cellStyle name="ปกติ 11 9" xfId="225"/>
    <cellStyle name="ปกติ 112" xfId="226"/>
    <cellStyle name="ปกติ 12 10" xfId="227"/>
    <cellStyle name="ปกติ 12 11" xfId="228"/>
    <cellStyle name="ปกติ 12 12" xfId="229"/>
    <cellStyle name="ปกติ 12 13" xfId="230"/>
    <cellStyle name="ปกติ 12 14" xfId="231"/>
    <cellStyle name="ปกติ 12 15" xfId="232"/>
    <cellStyle name="ปกติ 12 16" xfId="233"/>
    <cellStyle name="ปกติ 12 17" xfId="234"/>
    <cellStyle name="ปกติ 12 18" xfId="235"/>
    <cellStyle name="ปกติ 12 2" xfId="236"/>
    <cellStyle name="ปกติ 12 3" xfId="237"/>
    <cellStyle name="ปกติ 12 4" xfId="238"/>
    <cellStyle name="ปกติ 12 5" xfId="239"/>
    <cellStyle name="ปกติ 12 6" xfId="240"/>
    <cellStyle name="ปกติ 12 7" xfId="241"/>
    <cellStyle name="ปกติ 12 8" xfId="242"/>
    <cellStyle name="ปกติ 12 9" xfId="243"/>
    <cellStyle name="ปกติ 13" xfId="244"/>
    <cellStyle name="ปกติ 14" xfId="245"/>
    <cellStyle name="ปกติ 14 10" xfId="246"/>
    <cellStyle name="ปกติ 14 11" xfId="247"/>
    <cellStyle name="ปกติ 14 12" xfId="248"/>
    <cellStyle name="ปกติ 14 13" xfId="249"/>
    <cellStyle name="ปกติ 14 14" xfId="250"/>
    <cellStyle name="ปกติ 14 15" xfId="251"/>
    <cellStyle name="ปกติ 14 16" xfId="252"/>
    <cellStyle name="ปกติ 14 17" xfId="253"/>
    <cellStyle name="ปกติ 14 18" xfId="254"/>
    <cellStyle name="ปกติ 14 2" xfId="255"/>
    <cellStyle name="ปกติ 14 3" xfId="256"/>
    <cellStyle name="ปกติ 14 4" xfId="257"/>
    <cellStyle name="ปกติ 14 5" xfId="258"/>
    <cellStyle name="ปกติ 14 6" xfId="259"/>
    <cellStyle name="ปกติ 14 7" xfId="260"/>
    <cellStyle name="ปกติ 14 8" xfId="261"/>
    <cellStyle name="ปกติ 14 9" xfId="262"/>
    <cellStyle name="ปกติ 15" xfId="263"/>
    <cellStyle name="ปกติ 16" xfId="264"/>
    <cellStyle name="ปกติ 17" xfId="265"/>
    <cellStyle name="ปกติ 17 10" xfId="266"/>
    <cellStyle name="ปกติ 17 11" xfId="267"/>
    <cellStyle name="ปกติ 17 2" xfId="268"/>
    <cellStyle name="ปกติ 17 3" xfId="269"/>
    <cellStyle name="ปกติ 17 4" xfId="270"/>
    <cellStyle name="ปกติ 17 5" xfId="271"/>
    <cellStyle name="ปกติ 17 6" xfId="272"/>
    <cellStyle name="ปกติ 17 7" xfId="273"/>
    <cellStyle name="ปกติ 17 8" xfId="274"/>
    <cellStyle name="ปกติ 17 9" xfId="275"/>
    <cellStyle name="ปกติ 18" xfId="276"/>
    <cellStyle name="ปกติ 18 10" xfId="277"/>
    <cellStyle name="ปกติ 18 11" xfId="278"/>
    <cellStyle name="ปกติ 18 2" xfId="279"/>
    <cellStyle name="ปกติ 18 3" xfId="280"/>
    <cellStyle name="ปกติ 18 4" xfId="281"/>
    <cellStyle name="ปกติ 18 5" xfId="282"/>
    <cellStyle name="ปกติ 18 6" xfId="283"/>
    <cellStyle name="ปกติ 18 7" xfId="284"/>
    <cellStyle name="ปกติ 18 8" xfId="285"/>
    <cellStyle name="ปกติ 18 9" xfId="286"/>
    <cellStyle name="ปกติ 19" xfId="287"/>
    <cellStyle name="ปกติ 19 10" xfId="288"/>
    <cellStyle name="ปกติ 19 11" xfId="289"/>
    <cellStyle name="ปกติ 19 2" xfId="290"/>
    <cellStyle name="ปกติ 19 3" xfId="291"/>
    <cellStyle name="ปกติ 19 4" xfId="292"/>
    <cellStyle name="ปกติ 19 5" xfId="293"/>
    <cellStyle name="ปกติ 19 6" xfId="294"/>
    <cellStyle name="ปกติ 19 7" xfId="295"/>
    <cellStyle name="ปกติ 19 8" xfId="296"/>
    <cellStyle name="ปกติ 19 9" xfId="297"/>
    <cellStyle name="ปกติ 2" xfId="298"/>
    <cellStyle name="ปกติ 20" xfId="299"/>
    <cellStyle name="ปกติ 21" xfId="300"/>
    <cellStyle name="ปกติ 22" xfId="301"/>
    <cellStyle name="ปกติ 23" xfId="302"/>
    <cellStyle name="ปกติ 24" xfId="303"/>
    <cellStyle name="ปกติ 25" xfId="304"/>
    <cellStyle name="ปกติ 26" xfId="305"/>
    <cellStyle name="ปกติ 27" xfId="306"/>
    <cellStyle name="ปกติ 28" xfId="307"/>
    <cellStyle name="ปกติ 29" xfId="308"/>
    <cellStyle name="ปกติ 3" xfId="309"/>
    <cellStyle name="ปกติ 3 10" xfId="310"/>
    <cellStyle name="ปกติ 3 11" xfId="311"/>
    <cellStyle name="ปกติ 3 12" xfId="312"/>
    <cellStyle name="ปกติ 3 13" xfId="313"/>
    <cellStyle name="ปกติ 3 14" xfId="314"/>
    <cellStyle name="ปกติ 3 15" xfId="315"/>
    <cellStyle name="ปกติ 3 16" xfId="316"/>
    <cellStyle name="ปกติ 3 17" xfId="317"/>
    <cellStyle name="ปกติ 3 18" xfId="318"/>
    <cellStyle name="ปกติ 3 2" xfId="319"/>
    <cellStyle name="ปกติ 3 3" xfId="320"/>
    <cellStyle name="ปกติ 3 4" xfId="321"/>
    <cellStyle name="ปกติ 3 5" xfId="322"/>
    <cellStyle name="ปกติ 3 6" xfId="323"/>
    <cellStyle name="ปกติ 3 7" xfId="324"/>
    <cellStyle name="ปกติ 3 8" xfId="325"/>
    <cellStyle name="ปกติ 3 9" xfId="326"/>
    <cellStyle name="ปกติ 30" xfId="327"/>
    <cellStyle name="ปกติ 31" xfId="328"/>
    <cellStyle name="ปกติ 32" xfId="329"/>
    <cellStyle name="ปกติ 33" xfId="330"/>
    <cellStyle name="ปกติ 36" xfId="331"/>
    <cellStyle name="ปกติ 37" xfId="332"/>
    <cellStyle name="ปกติ 38" xfId="333"/>
    <cellStyle name="ปกติ 39" xfId="334"/>
    <cellStyle name="ปกติ 4" xfId="335"/>
    <cellStyle name="ปกติ 4 10" xfId="336"/>
    <cellStyle name="ปกติ 4 11" xfId="337"/>
    <cellStyle name="ปกติ 4 12" xfId="338"/>
    <cellStyle name="ปกติ 4 13" xfId="339"/>
    <cellStyle name="ปกติ 4 14" xfId="340"/>
    <cellStyle name="ปกติ 4 15" xfId="341"/>
    <cellStyle name="ปกติ 4 16" xfId="342"/>
    <cellStyle name="ปกติ 4 17" xfId="343"/>
    <cellStyle name="ปกติ 4 18" xfId="344"/>
    <cellStyle name="ปกติ 4 2" xfId="345"/>
    <cellStyle name="ปกติ 4 3" xfId="346"/>
    <cellStyle name="ปกติ 4 4" xfId="347"/>
    <cellStyle name="ปกติ 4 5" xfId="348"/>
    <cellStyle name="ปกติ 4 6" xfId="349"/>
    <cellStyle name="ปกติ 4 7" xfId="350"/>
    <cellStyle name="ปกติ 4 8" xfId="351"/>
    <cellStyle name="ปกติ 4 9" xfId="352"/>
    <cellStyle name="ปกติ 40" xfId="353"/>
    <cellStyle name="ปกติ 41" xfId="354"/>
    <cellStyle name="ปกติ 42" xfId="355"/>
    <cellStyle name="ปกติ 43" xfId="356"/>
    <cellStyle name="ปกติ 44" xfId="357"/>
    <cellStyle name="ปกติ 45" xfId="358"/>
    <cellStyle name="ปกติ 46" xfId="359"/>
    <cellStyle name="ปกติ 47" xfId="360"/>
    <cellStyle name="ปกติ 5" xfId="361"/>
    <cellStyle name="ปกติ 5 10" xfId="362"/>
    <cellStyle name="ปกติ 5 11" xfId="363"/>
    <cellStyle name="ปกติ 5 12" xfId="364"/>
    <cellStyle name="ปกติ 5 13" xfId="365"/>
    <cellStyle name="ปกติ 5 14" xfId="366"/>
    <cellStyle name="ปกติ 5 15" xfId="367"/>
    <cellStyle name="ปกติ 5 16" xfId="368"/>
    <cellStyle name="ปกติ 5 17" xfId="369"/>
    <cellStyle name="ปกติ 5 18" xfId="370"/>
    <cellStyle name="ปกติ 5 2" xfId="371"/>
    <cellStyle name="ปกติ 5 3" xfId="372"/>
    <cellStyle name="ปกติ 5 4" xfId="373"/>
    <cellStyle name="ปกติ 5 5" xfId="374"/>
    <cellStyle name="ปกติ 5 6" xfId="375"/>
    <cellStyle name="ปกติ 5 7" xfId="376"/>
    <cellStyle name="ปกติ 5 8" xfId="377"/>
    <cellStyle name="ปกติ 5 9" xfId="378"/>
    <cellStyle name="ปกติ 52" xfId="379"/>
    <cellStyle name="ปกติ 53" xfId="380"/>
    <cellStyle name="ปกติ 54" xfId="381"/>
    <cellStyle name="ปกติ 55" xfId="382"/>
    <cellStyle name="ปกติ 56" xfId="383"/>
    <cellStyle name="ปกติ 57" xfId="384"/>
    <cellStyle name="ปกติ 58" xfId="385"/>
    <cellStyle name="ปกติ 59" xfId="386"/>
    <cellStyle name="ปกติ 6" xfId="387"/>
    <cellStyle name="ปกติ 60" xfId="388"/>
    <cellStyle name="ปกติ 61" xfId="389"/>
    <cellStyle name="ปกติ 62" xfId="390"/>
    <cellStyle name="ปกติ 63" xfId="391"/>
    <cellStyle name="ปกติ 64" xfId="392"/>
    <cellStyle name="ปกติ 65" xfId="393"/>
    <cellStyle name="ปกติ 66" xfId="394"/>
    <cellStyle name="ปกติ 7" xfId="395"/>
    <cellStyle name="ปกติ 7 10" xfId="396"/>
    <cellStyle name="ปกติ 7 11" xfId="397"/>
    <cellStyle name="ปกติ 7 12" xfId="398"/>
    <cellStyle name="ปกติ 7 13" xfId="399"/>
    <cellStyle name="ปกติ 7 14" xfId="400"/>
    <cellStyle name="ปกติ 7 15" xfId="401"/>
    <cellStyle name="ปกติ 7 16" xfId="402"/>
    <cellStyle name="ปกติ 7 17" xfId="403"/>
    <cellStyle name="ปกติ 7 18" xfId="404"/>
    <cellStyle name="ปกติ 7 2" xfId="405"/>
    <cellStyle name="ปกติ 7 3" xfId="406"/>
    <cellStyle name="ปกติ 7 4" xfId="407"/>
    <cellStyle name="ปกติ 7 5" xfId="408"/>
    <cellStyle name="ปกติ 7 6" xfId="409"/>
    <cellStyle name="ปกติ 7 7" xfId="410"/>
    <cellStyle name="ปกติ 7 8" xfId="411"/>
    <cellStyle name="ปกติ 7 9" xfId="412"/>
    <cellStyle name="ปกติ 73" xfId="413"/>
    <cellStyle name="ปกติ 8" xfId="414"/>
    <cellStyle name="ปกติ 8 10" xfId="415"/>
    <cellStyle name="ปกติ 8 11" xfId="416"/>
    <cellStyle name="ปกติ 8 12" xfId="417"/>
    <cellStyle name="ปกติ 8 13" xfId="418"/>
    <cellStyle name="ปกติ 8 14" xfId="419"/>
    <cellStyle name="ปกติ 8 15" xfId="420"/>
    <cellStyle name="ปกติ 8 16" xfId="421"/>
    <cellStyle name="ปกติ 8 17" xfId="422"/>
    <cellStyle name="ปกติ 8 18" xfId="423"/>
    <cellStyle name="ปกติ 8 2" xfId="424"/>
    <cellStyle name="ปกติ 8 3" xfId="425"/>
    <cellStyle name="ปกติ 8 4" xfId="426"/>
    <cellStyle name="ปกติ 8 5" xfId="427"/>
    <cellStyle name="ปกติ 8 6" xfId="428"/>
    <cellStyle name="ปกติ 8 7" xfId="429"/>
    <cellStyle name="ปกติ 8 8" xfId="430"/>
    <cellStyle name="ปกติ 8 9" xfId="431"/>
    <cellStyle name="ปกติ 9" xfId="432"/>
    <cellStyle name="ปกติ 9 10" xfId="433"/>
    <cellStyle name="ปกติ 9 11" xfId="434"/>
    <cellStyle name="ปกติ 9 12" xfId="435"/>
    <cellStyle name="ปกติ 9 13" xfId="436"/>
    <cellStyle name="ปกติ 9 14" xfId="437"/>
    <cellStyle name="ปกติ 9 15" xfId="438"/>
    <cellStyle name="ปกติ 9 16" xfId="439"/>
    <cellStyle name="ปกติ 9 17" xfId="440"/>
    <cellStyle name="ปกติ 9 18" xfId="441"/>
    <cellStyle name="ปกติ 9 2" xfId="442"/>
    <cellStyle name="ปกติ 9 3" xfId="443"/>
    <cellStyle name="ปกติ 9 4" xfId="444"/>
    <cellStyle name="ปกติ 9 5" xfId="445"/>
    <cellStyle name="ปกติ 9 6" xfId="446"/>
    <cellStyle name="ปกติ 9 7" xfId="447"/>
    <cellStyle name="ปกติ 9 8" xfId="448"/>
    <cellStyle name="ปกติ 9 9" xfId="4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Z53"/>
  <sheetViews>
    <sheetView showGridLines="0" tabSelected="1" workbookViewId="0">
      <selection activeCell="E24" sqref="E24"/>
    </sheetView>
  </sheetViews>
  <sheetFormatPr defaultColWidth="9.140625" defaultRowHeight="21.7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4.7109375" style="8" customWidth="1"/>
    <col min="6" max="6" width="6.5703125" style="8" customWidth="1"/>
    <col min="7" max="8" width="6.28515625" style="8" customWidth="1"/>
    <col min="9" max="9" width="6.85546875" style="8" customWidth="1"/>
    <col min="10" max="20" width="6.28515625" style="8" customWidth="1"/>
    <col min="21" max="22" width="0.7109375" style="8" customWidth="1"/>
    <col min="23" max="23" width="9.140625" style="8"/>
    <col min="24" max="24" width="19" style="8" customWidth="1"/>
    <col min="25" max="25" width="2.42578125" style="9" customWidth="1"/>
    <col min="26" max="26" width="1.85546875" style="9" customWidth="1"/>
    <col min="27" max="16384" width="9.140625" style="8"/>
  </cols>
  <sheetData>
    <row r="1" spans="1:26" s="1" customFormat="1" ht="20.25" customHeight="1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>
      <c r="C2" s="1" t="s">
        <v>2</v>
      </c>
      <c r="D2" s="6">
        <v>2.4</v>
      </c>
      <c r="E2" s="1" t="s">
        <v>3</v>
      </c>
      <c r="Y2" s="7"/>
      <c r="Z2" s="7"/>
    </row>
    <row r="3" spans="1:26" ht="14.2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/>
      <c r="Y3" s="11"/>
    </row>
    <row r="4" spans="1:26" ht="15.75" customHeight="1">
      <c r="A4" s="12"/>
      <c r="B4" s="13" t="s">
        <v>4</v>
      </c>
      <c r="C4" s="13"/>
      <c r="D4" s="13"/>
      <c r="E4" s="14"/>
      <c r="F4" s="15" t="s">
        <v>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6</v>
      </c>
      <c r="S4" s="16"/>
      <c r="T4" s="17"/>
      <c r="U4" s="18"/>
      <c r="V4" s="13" t="s">
        <v>7</v>
      </c>
      <c r="W4" s="13"/>
      <c r="X4" s="13"/>
      <c r="Y4" s="12"/>
    </row>
    <row r="5" spans="1:26" s="26" customFormat="1" ht="15" customHeight="1">
      <c r="A5" s="19"/>
      <c r="B5" s="20"/>
      <c r="C5" s="20"/>
      <c r="D5" s="20"/>
      <c r="E5" s="21"/>
      <c r="F5" s="22" t="s">
        <v>8</v>
      </c>
      <c r="G5" s="23"/>
      <c r="H5" s="24"/>
      <c r="I5" s="22" t="s">
        <v>9</v>
      </c>
      <c r="J5" s="23"/>
      <c r="K5" s="24"/>
      <c r="L5" s="22" t="s">
        <v>10</v>
      </c>
      <c r="M5" s="23"/>
      <c r="N5" s="24"/>
      <c r="O5" s="22" t="s">
        <v>11</v>
      </c>
      <c r="P5" s="23"/>
      <c r="Q5" s="24"/>
      <c r="R5" s="22" t="s">
        <v>8</v>
      </c>
      <c r="S5" s="23"/>
      <c r="T5" s="24"/>
      <c r="U5" s="25"/>
      <c r="V5" s="20"/>
      <c r="W5" s="20"/>
      <c r="X5" s="20"/>
      <c r="Y5" s="19"/>
      <c r="Z5" s="19"/>
    </row>
    <row r="6" spans="1:26" s="32" customFormat="1" ht="12.75" customHeight="1">
      <c r="A6" s="27"/>
      <c r="B6" s="20"/>
      <c r="C6" s="20"/>
      <c r="D6" s="20"/>
      <c r="E6" s="21"/>
      <c r="F6" s="28" t="s">
        <v>12</v>
      </c>
      <c r="G6" s="29"/>
      <c r="H6" s="30"/>
      <c r="I6" s="28" t="s">
        <v>13</v>
      </c>
      <c r="J6" s="29"/>
      <c r="K6" s="30"/>
      <c r="L6" s="28" t="s">
        <v>14</v>
      </c>
      <c r="M6" s="29"/>
      <c r="N6" s="30"/>
      <c r="O6" s="28" t="s">
        <v>15</v>
      </c>
      <c r="P6" s="29"/>
      <c r="Q6" s="30"/>
      <c r="R6" s="28" t="s">
        <v>12</v>
      </c>
      <c r="S6" s="29"/>
      <c r="T6" s="30"/>
      <c r="U6" s="31"/>
      <c r="V6" s="20"/>
      <c r="W6" s="20"/>
      <c r="X6" s="20"/>
      <c r="Y6" s="27"/>
      <c r="Z6" s="27"/>
    </row>
    <row r="7" spans="1:26" s="32" customFormat="1" ht="13.5" customHeight="1">
      <c r="A7" s="27"/>
      <c r="B7" s="20"/>
      <c r="C7" s="20"/>
      <c r="D7" s="20"/>
      <c r="E7" s="21"/>
      <c r="F7" s="31" t="s">
        <v>16</v>
      </c>
      <c r="G7" s="33" t="s">
        <v>17</v>
      </c>
      <c r="H7" s="34" t="s">
        <v>18</v>
      </c>
      <c r="I7" s="35" t="s">
        <v>16</v>
      </c>
      <c r="J7" s="33" t="s">
        <v>17</v>
      </c>
      <c r="K7" s="35" t="s">
        <v>18</v>
      </c>
      <c r="L7" s="31" t="s">
        <v>16</v>
      </c>
      <c r="M7" s="33" t="s">
        <v>17</v>
      </c>
      <c r="N7" s="34" t="s">
        <v>18</v>
      </c>
      <c r="O7" s="31" t="s">
        <v>16</v>
      </c>
      <c r="P7" s="33" t="s">
        <v>17</v>
      </c>
      <c r="Q7" s="34" t="s">
        <v>18</v>
      </c>
      <c r="R7" s="31" t="s">
        <v>16</v>
      </c>
      <c r="S7" s="33" t="s">
        <v>17</v>
      </c>
      <c r="T7" s="34" t="s">
        <v>18</v>
      </c>
      <c r="U7" s="36"/>
      <c r="V7" s="20"/>
      <c r="W7" s="20"/>
      <c r="X7" s="20"/>
      <c r="Y7" s="27"/>
      <c r="Z7" s="27"/>
    </row>
    <row r="8" spans="1:26" s="32" customFormat="1" ht="13.5" customHeight="1">
      <c r="A8" s="37"/>
      <c r="B8" s="29"/>
      <c r="C8" s="29"/>
      <c r="D8" s="29"/>
      <c r="E8" s="30"/>
      <c r="F8" s="38" t="s">
        <v>19</v>
      </c>
      <c r="G8" s="39" t="s">
        <v>20</v>
      </c>
      <c r="H8" s="40" t="s">
        <v>21</v>
      </c>
      <c r="I8" s="41" t="s">
        <v>19</v>
      </c>
      <c r="J8" s="39" t="s">
        <v>20</v>
      </c>
      <c r="K8" s="41" t="s">
        <v>21</v>
      </c>
      <c r="L8" s="38" t="s">
        <v>19</v>
      </c>
      <c r="M8" s="39" t="s">
        <v>20</v>
      </c>
      <c r="N8" s="40" t="s">
        <v>21</v>
      </c>
      <c r="O8" s="38" t="s">
        <v>19</v>
      </c>
      <c r="P8" s="39" t="s">
        <v>20</v>
      </c>
      <c r="Q8" s="40" t="s">
        <v>21</v>
      </c>
      <c r="R8" s="38" t="s">
        <v>19</v>
      </c>
      <c r="S8" s="39" t="s">
        <v>20</v>
      </c>
      <c r="T8" s="40" t="s">
        <v>21</v>
      </c>
      <c r="U8" s="42"/>
      <c r="V8" s="29"/>
      <c r="W8" s="29"/>
      <c r="X8" s="29"/>
      <c r="Y8" s="37"/>
      <c r="Z8" s="27"/>
    </row>
    <row r="9" spans="1:26" s="43" customFormat="1" ht="16.5" customHeight="1">
      <c r="B9" s="44" t="s">
        <v>22</v>
      </c>
      <c r="C9" s="44"/>
      <c r="D9" s="44"/>
      <c r="E9" s="44"/>
      <c r="F9" s="45">
        <f>SUM(G9,H9)</f>
        <v>480301</v>
      </c>
      <c r="G9" s="45">
        <f>SUM(G10,G12)</f>
        <v>264575</v>
      </c>
      <c r="H9" s="45">
        <f>SUM(H10,H12)</f>
        <v>215726</v>
      </c>
      <c r="I9" s="45">
        <f t="shared" ref="I9:I16" si="0">SUM(J9,K9)</f>
        <v>455718</v>
      </c>
      <c r="J9" s="45">
        <f t="shared" ref="J9:K9" si="1">SUM(J10,J12)</f>
        <v>255820</v>
      </c>
      <c r="K9" s="45">
        <f t="shared" si="1"/>
        <v>199898</v>
      </c>
      <c r="L9" s="45">
        <f>SUM(M9,N9)</f>
        <v>475256</v>
      </c>
      <c r="M9" s="45">
        <f>SUM(M10,M12)</f>
        <v>269019</v>
      </c>
      <c r="N9" s="45">
        <f>SUM(N10,N12)</f>
        <v>206237</v>
      </c>
      <c r="O9" s="45">
        <f>SUM(P9,Q9)</f>
        <v>466801</v>
      </c>
      <c r="P9" s="45">
        <f t="shared" ref="P9:Q9" si="2">SUM(P10,P12)</f>
        <v>262043</v>
      </c>
      <c r="Q9" s="45">
        <f t="shared" si="2"/>
        <v>204758</v>
      </c>
      <c r="R9" s="45">
        <f t="shared" ref="R9:R16" si="3">SUM(S9,T9)</f>
        <v>470271</v>
      </c>
      <c r="S9" s="45">
        <f>SUM(S10,S12)</f>
        <v>256536</v>
      </c>
      <c r="T9" s="45">
        <f t="shared" ref="T9" si="4">SUM(T10,T12)</f>
        <v>213735</v>
      </c>
      <c r="U9" s="46"/>
      <c r="V9" s="47" t="s">
        <v>19</v>
      </c>
      <c r="W9" s="47"/>
      <c r="X9" s="47"/>
      <c r="Y9" s="48"/>
      <c r="Z9" s="48"/>
    </row>
    <row r="10" spans="1:26" s="43" customFormat="1" ht="17.25">
      <c r="A10" s="49" t="s">
        <v>23</v>
      </c>
      <c r="C10" s="49"/>
      <c r="D10" s="49"/>
      <c r="E10" s="50"/>
      <c r="F10" s="51">
        <f>SUM(G10,H10)</f>
        <v>224108</v>
      </c>
      <c r="G10" s="52">
        <v>127659</v>
      </c>
      <c r="H10" s="51">
        <v>96449</v>
      </c>
      <c r="I10" s="51">
        <f t="shared" si="0"/>
        <v>204304</v>
      </c>
      <c r="J10" s="51">
        <v>120125</v>
      </c>
      <c r="K10" s="51">
        <v>84179</v>
      </c>
      <c r="L10" s="51">
        <f t="shared" ref="L10:L16" si="5">SUM(M10,N10)</f>
        <v>234033</v>
      </c>
      <c r="M10" s="51">
        <v>142679</v>
      </c>
      <c r="N10" s="51">
        <v>91354</v>
      </c>
      <c r="O10" s="51">
        <f t="shared" ref="O10:O16" si="6">SUM(P10,Q10)</f>
        <v>219990</v>
      </c>
      <c r="P10" s="51">
        <v>131216</v>
      </c>
      <c r="Q10" s="51">
        <v>88774</v>
      </c>
      <c r="R10" s="51">
        <f t="shared" si="3"/>
        <v>214417</v>
      </c>
      <c r="S10" s="51">
        <v>122978</v>
      </c>
      <c r="T10" s="51">
        <v>91439</v>
      </c>
      <c r="U10" s="53" t="s">
        <v>24</v>
      </c>
      <c r="W10" s="54"/>
      <c r="X10" s="55"/>
      <c r="Y10" s="48"/>
      <c r="Z10" s="48"/>
    </row>
    <row r="11" spans="1:26" s="58" customFormat="1" ht="17.25">
      <c r="A11" s="56"/>
      <c r="B11" s="56" t="s">
        <v>25</v>
      </c>
      <c r="C11" s="56"/>
      <c r="D11" s="56"/>
      <c r="E11" s="56"/>
      <c r="F11" s="51">
        <f t="shared" ref="F11:F16" si="7">SUM(G11,H11)</f>
        <v>224108</v>
      </c>
      <c r="G11" s="52">
        <v>127659</v>
      </c>
      <c r="H11" s="51">
        <v>96449</v>
      </c>
      <c r="I11" s="51">
        <f t="shared" si="0"/>
        <v>204304</v>
      </c>
      <c r="J11" s="51">
        <v>120125</v>
      </c>
      <c r="K11" s="51">
        <v>84179</v>
      </c>
      <c r="L11" s="51">
        <f t="shared" si="5"/>
        <v>234033</v>
      </c>
      <c r="M11" s="51">
        <v>142679</v>
      </c>
      <c r="N11" s="51">
        <v>91354</v>
      </c>
      <c r="O11" s="51">
        <f t="shared" si="6"/>
        <v>219989</v>
      </c>
      <c r="P11" s="51">
        <v>131216</v>
      </c>
      <c r="Q11" s="51">
        <v>88773</v>
      </c>
      <c r="R11" s="51">
        <f t="shared" si="3"/>
        <v>214417</v>
      </c>
      <c r="S11" s="51">
        <v>122978</v>
      </c>
      <c r="T11" s="51">
        <v>91439</v>
      </c>
      <c r="U11" s="57"/>
      <c r="V11" s="56" t="s">
        <v>26</v>
      </c>
      <c r="W11" s="56"/>
      <c r="Y11" s="59"/>
      <c r="Z11" s="59"/>
    </row>
    <row r="12" spans="1:26" s="58" customFormat="1" ht="12.75" customHeight="1">
      <c r="A12" s="49" t="s">
        <v>27</v>
      </c>
      <c r="B12" s="49"/>
      <c r="C12" s="49"/>
      <c r="D12" s="60"/>
      <c r="E12" s="61"/>
      <c r="F12" s="51">
        <f>SUM(F13:F38)</f>
        <v>256193</v>
      </c>
      <c r="G12" s="51">
        <f t="shared" ref="G12:T12" si="8">SUM(G13:G38)</f>
        <v>136916</v>
      </c>
      <c r="H12" s="51">
        <f t="shared" si="8"/>
        <v>119277</v>
      </c>
      <c r="I12" s="51">
        <f t="shared" si="8"/>
        <v>251414</v>
      </c>
      <c r="J12" s="51">
        <f t="shared" si="8"/>
        <v>135695</v>
      </c>
      <c r="K12" s="51">
        <f t="shared" si="8"/>
        <v>115719</v>
      </c>
      <c r="L12" s="51">
        <f t="shared" si="8"/>
        <v>241223</v>
      </c>
      <c r="M12" s="51">
        <f t="shared" si="8"/>
        <v>126340</v>
      </c>
      <c r="N12" s="51">
        <f t="shared" si="8"/>
        <v>114883</v>
      </c>
      <c r="O12" s="51">
        <f t="shared" si="8"/>
        <v>246811</v>
      </c>
      <c r="P12" s="51">
        <f t="shared" si="8"/>
        <v>130827</v>
      </c>
      <c r="Q12" s="51">
        <f t="shared" si="8"/>
        <v>115984</v>
      </c>
      <c r="R12" s="51">
        <f t="shared" si="8"/>
        <v>255854</v>
      </c>
      <c r="S12" s="51">
        <f t="shared" si="8"/>
        <v>133558</v>
      </c>
      <c r="T12" s="51">
        <f t="shared" si="8"/>
        <v>122296</v>
      </c>
      <c r="U12" s="53" t="s">
        <v>28</v>
      </c>
      <c r="V12" s="56"/>
      <c r="W12" s="56"/>
      <c r="Y12" s="59"/>
      <c r="Z12" s="59"/>
    </row>
    <row r="13" spans="1:26" s="58" customFormat="1" ht="12.75" customHeight="1">
      <c r="A13" s="56"/>
      <c r="B13" s="56" t="s">
        <v>29</v>
      </c>
      <c r="C13" s="56"/>
      <c r="D13" s="56"/>
      <c r="E13" s="56"/>
      <c r="F13" s="51">
        <f t="shared" si="7"/>
        <v>129</v>
      </c>
      <c r="G13" s="51">
        <v>129</v>
      </c>
      <c r="H13" s="51"/>
      <c r="I13" s="51">
        <f t="shared" si="0"/>
        <v>783</v>
      </c>
      <c r="J13" s="51">
        <v>673</v>
      </c>
      <c r="K13" s="51">
        <v>110</v>
      </c>
      <c r="L13" s="51">
        <f t="shared" si="5"/>
        <v>961</v>
      </c>
      <c r="M13" s="51">
        <v>867</v>
      </c>
      <c r="N13" s="51">
        <v>94</v>
      </c>
      <c r="O13" s="51">
        <f t="shared" si="6"/>
        <v>216</v>
      </c>
      <c r="P13" s="51">
        <v>216</v>
      </c>
      <c r="Q13" s="51">
        <v>0</v>
      </c>
      <c r="R13" s="51">
        <f t="shared" si="3"/>
        <v>0</v>
      </c>
      <c r="S13" s="51">
        <v>0</v>
      </c>
      <c r="T13" s="51">
        <v>0</v>
      </c>
      <c r="U13" s="57"/>
      <c r="V13" s="56" t="s">
        <v>30</v>
      </c>
      <c r="W13" s="56"/>
      <c r="Y13" s="59"/>
      <c r="Z13" s="59"/>
    </row>
    <row r="14" spans="1:26" s="58" customFormat="1" ht="12.75" customHeight="1">
      <c r="A14" s="56"/>
      <c r="B14" s="56" t="s">
        <v>31</v>
      </c>
      <c r="C14" s="56"/>
      <c r="D14" s="56"/>
      <c r="E14" s="56"/>
      <c r="F14" s="51">
        <f t="shared" si="7"/>
        <v>39975</v>
      </c>
      <c r="G14" s="51">
        <v>22806</v>
      </c>
      <c r="H14" s="51">
        <v>17169</v>
      </c>
      <c r="I14" s="51">
        <f t="shared" si="0"/>
        <v>39687</v>
      </c>
      <c r="J14" s="51">
        <v>20112</v>
      </c>
      <c r="K14" s="51">
        <v>19575</v>
      </c>
      <c r="L14" s="51">
        <f t="shared" si="5"/>
        <v>39609</v>
      </c>
      <c r="M14" s="51">
        <v>14131</v>
      </c>
      <c r="N14" s="51">
        <v>25478</v>
      </c>
      <c r="O14" s="51">
        <f t="shared" si="6"/>
        <v>38741</v>
      </c>
      <c r="P14" s="51">
        <v>17118</v>
      </c>
      <c r="Q14" s="51">
        <v>21623</v>
      </c>
      <c r="R14" s="51">
        <f t="shared" si="3"/>
        <v>47769</v>
      </c>
      <c r="S14" s="51">
        <v>25708</v>
      </c>
      <c r="T14" s="51">
        <v>22061</v>
      </c>
      <c r="U14" s="57"/>
      <c r="V14" s="56" t="s">
        <v>32</v>
      </c>
      <c r="W14" s="56"/>
      <c r="Y14" s="59"/>
      <c r="Z14" s="59"/>
    </row>
    <row r="15" spans="1:26" s="58" customFormat="1" ht="12.75" customHeight="1">
      <c r="A15" s="56"/>
      <c r="B15" s="56" t="s">
        <v>33</v>
      </c>
      <c r="C15" s="56"/>
      <c r="D15" s="56"/>
      <c r="E15" s="56"/>
      <c r="F15" s="51">
        <f t="shared" si="7"/>
        <v>415</v>
      </c>
      <c r="G15" s="51">
        <v>204</v>
      </c>
      <c r="H15" s="51">
        <v>211</v>
      </c>
      <c r="I15" s="51">
        <f t="shared" si="0"/>
        <v>1454</v>
      </c>
      <c r="J15" s="51">
        <v>1081</v>
      </c>
      <c r="K15" s="51">
        <v>373</v>
      </c>
      <c r="L15" s="51">
        <f t="shared" si="5"/>
        <v>2414</v>
      </c>
      <c r="M15" s="51">
        <v>2318</v>
      </c>
      <c r="N15" s="51">
        <v>96</v>
      </c>
      <c r="O15" s="51">
        <f t="shared" si="6"/>
        <v>1941</v>
      </c>
      <c r="P15" s="51">
        <v>1941</v>
      </c>
      <c r="Q15" s="51">
        <v>0</v>
      </c>
      <c r="R15" s="51">
        <f t="shared" si="3"/>
        <v>190</v>
      </c>
      <c r="S15" s="51">
        <v>190</v>
      </c>
      <c r="T15" s="51">
        <v>0</v>
      </c>
      <c r="U15" s="57"/>
      <c r="V15" s="56" t="s">
        <v>34</v>
      </c>
      <c r="W15" s="56"/>
      <c r="Y15" s="59"/>
      <c r="Z15" s="59"/>
    </row>
    <row r="16" spans="1:26" s="58" customFormat="1" ht="12.75" customHeight="1">
      <c r="A16" s="56"/>
      <c r="B16" s="56" t="s">
        <v>35</v>
      </c>
      <c r="C16" s="56"/>
      <c r="D16" s="56"/>
      <c r="E16" s="56"/>
      <c r="F16" s="51">
        <f t="shared" si="7"/>
        <v>1621</v>
      </c>
      <c r="G16" s="51">
        <v>808</v>
      </c>
      <c r="H16" s="51">
        <v>813</v>
      </c>
      <c r="I16" s="51">
        <f t="shared" si="0"/>
        <v>955</v>
      </c>
      <c r="J16" s="51">
        <v>955</v>
      </c>
      <c r="K16" s="51">
        <v>0</v>
      </c>
      <c r="L16" s="51">
        <f t="shared" si="5"/>
        <v>1057</v>
      </c>
      <c r="M16" s="51">
        <v>102</v>
      </c>
      <c r="N16" s="51">
        <v>955</v>
      </c>
      <c r="O16" s="51">
        <f t="shared" si="6"/>
        <v>2011</v>
      </c>
      <c r="P16" s="51">
        <v>1246</v>
      </c>
      <c r="Q16" s="51">
        <v>765</v>
      </c>
      <c r="R16" s="51">
        <f t="shared" si="3"/>
        <v>1320</v>
      </c>
      <c r="S16" s="51">
        <v>647</v>
      </c>
      <c r="T16" s="51">
        <v>673</v>
      </c>
      <c r="U16" s="57"/>
      <c r="V16" s="56" t="s">
        <v>36</v>
      </c>
      <c r="W16" s="56"/>
      <c r="Y16" s="59"/>
      <c r="Z16" s="59"/>
    </row>
    <row r="17" spans="1:26" s="58" customFormat="1" ht="12.75" customHeight="1">
      <c r="A17" s="56"/>
      <c r="B17" s="56"/>
      <c r="C17" s="56" t="s">
        <v>37</v>
      </c>
      <c r="D17" s="56"/>
      <c r="E17" s="56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57"/>
      <c r="V17" s="56"/>
      <c r="W17" s="56" t="s">
        <v>38</v>
      </c>
      <c r="Y17" s="59"/>
      <c r="Z17" s="59"/>
    </row>
    <row r="18" spans="1:26" s="58" customFormat="1" ht="12.75" customHeight="1">
      <c r="A18" s="56"/>
      <c r="B18" s="56" t="s">
        <v>39</v>
      </c>
      <c r="C18" s="56"/>
      <c r="D18" s="56"/>
      <c r="E18" s="56"/>
      <c r="F18" s="51">
        <f t="shared" ref="F18:F19" si="9">SUM(G18,H18)</f>
        <v>27574</v>
      </c>
      <c r="G18" s="51">
        <v>20785</v>
      </c>
      <c r="H18" s="51">
        <v>6789</v>
      </c>
      <c r="I18" s="51">
        <f t="shared" ref="I18:I19" si="10">SUM(J18,K18)</f>
        <v>31120</v>
      </c>
      <c r="J18" s="51">
        <v>25622</v>
      </c>
      <c r="K18" s="51">
        <v>5498</v>
      </c>
      <c r="L18" s="51">
        <f t="shared" ref="L18:L19" si="11">SUM(M18,N18)</f>
        <v>37159</v>
      </c>
      <c r="M18" s="51">
        <v>32072</v>
      </c>
      <c r="N18" s="51">
        <v>5087</v>
      </c>
      <c r="O18" s="51">
        <f t="shared" ref="O18:O19" si="12">SUM(P18,Q18)</f>
        <v>25790</v>
      </c>
      <c r="P18" s="51">
        <v>21527</v>
      </c>
      <c r="Q18" s="51">
        <v>4263</v>
      </c>
      <c r="R18" s="51">
        <f t="shared" ref="R18:R19" si="13">SUM(S18,T18)</f>
        <v>17701</v>
      </c>
      <c r="S18" s="51">
        <v>15428</v>
      </c>
      <c r="T18" s="51">
        <v>2273</v>
      </c>
      <c r="U18" s="57"/>
      <c r="V18" s="56" t="s">
        <v>40</v>
      </c>
      <c r="W18" s="56"/>
      <c r="Y18" s="59"/>
      <c r="Z18" s="59"/>
    </row>
    <row r="19" spans="1:26" s="58" customFormat="1" ht="12.75" customHeight="1">
      <c r="A19" s="56"/>
      <c r="B19" s="56" t="s">
        <v>41</v>
      </c>
      <c r="C19" s="56"/>
      <c r="D19" s="56"/>
      <c r="E19" s="56"/>
      <c r="F19" s="51">
        <f t="shared" si="9"/>
        <v>88228</v>
      </c>
      <c r="G19" s="51">
        <v>49142</v>
      </c>
      <c r="H19" s="51">
        <v>39086</v>
      </c>
      <c r="I19" s="51">
        <f t="shared" si="10"/>
        <v>82571</v>
      </c>
      <c r="J19" s="51">
        <v>44826</v>
      </c>
      <c r="K19" s="51">
        <v>37745</v>
      </c>
      <c r="L19" s="51">
        <f t="shared" si="11"/>
        <v>76333</v>
      </c>
      <c r="M19" s="51">
        <v>40386</v>
      </c>
      <c r="N19" s="51">
        <v>35947</v>
      </c>
      <c r="O19" s="51">
        <f t="shared" si="12"/>
        <v>84144</v>
      </c>
      <c r="P19" s="51">
        <v>46498</v>
      </c>
      <c r="Q19" s="51">
        <v>37646</v>
      </c>
      <c r="R19" s="51">
        <f t="shared" si="13"/>
        <v>85369</v>
      </c>
      <c r="S19" s="51">
        <v>48450</v>
      </c>
      <c r="T19" s="51">
        <v>36919</v>
      </c>
      <c r="U19" s="57"/>
      <c r="V19" s="56" t="s">
        <v>42</v>
      </c>
      <c r="W19" s="56"/>
      <c r="Y19" s="59"/>
      <c r="Z19" s="59"/>
    </row>
    <row r="20" spans="1:26" s="58" customFormat="1" ht="12.75" customHeight="1">
      <c r="A20" s="56"/>
      <c r="C20" s="56" t="s">
        <v>43</v>
      </c>
      <c r="D20" s="56"/>
      <c r="E20" s="56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57"/>
      <c r="V20" s="56"/>
      <c r="W20" s="56" t="s">
        <v>44</v>
      </c>
      <c r="Y20" s="59"/>
      <c r="Z20" s="59"/>
    </row>
    <row r="21" spans="1:26" s="58" customFormat="1" ht="12.75" customHeight="1">
      <c r="A21" s="56"/>
      <c r="B21" s="56" t="s">
        <v>45</v>
      </c>
      <c r="C21" s="56"/>
      <c r="D21" s="56"/>
      <c r="E21" s="56"/>
      <c r="F21" s="51">
        <f t="shared" ref="F21:F28" si="14">SUM(G21,H21)</f>
        <v>5379</v>
      </c>
      <c r="G21" s="51">
        <v>5252</v>
      </c>
      <c r="H21" s="51">
        <v>127</v>
      </c>
      <c r="I21" s="51">
        <f t="shared" ref="I21:I28" si="15">SUM(J21,K21)</f>
        <v>5128</v>
      </c>
      <c r="J21" s="51">
        <v>5027</v>
      </c>
      <c r="K21" s="51">
        <v>101</v>
      </c>
      <c r="L21" s="51">
        <f t="shared" ref="L21:L28" si="16">SUM(M21,N21)</f>
        <v>2938</v>
      </c>
      <c r="M21" s="51">
        <v>2841</v>
      </c>
      <c r="N21" s="51">
        <v>97</v>
      </c>
      <c r="O21" s="51">
        <f t="shared" ref="O21:O28" si="17">SUM(P21,Q21)</f>
        <v>3051</v>
      </c>
      <c r="P21" s="51">
        <v>2381</v>
      </c>
      <c r="Q21" s="51">
        <v>670</v>
      </c>
      <c r="R21" s="51">
        <f t="shared" ref="R21:R28" si="18">SUM(S21,T21)</f>
        <v>7455</v>
      </c>
      <c r="S21" s="51">
        <v>6297</v>
      </c>
      <c r="T21" s="51">
        <v>1158</v>
      </c>
      <c r="U21" s="57"/>
      <c r="V21" s="56" t="s">
        <v>46</v>
      </c>
      <c r="W21" s="56"/>
      <c r="Y21" s="59"/>
      <c r="Z21" s="59"/>
    </row>
    <row r="22" spans="1:26" s="58" customFormat="1" ht="12.75" customHeight="1">
      <c r="A22" s="56"/>
      <c r="B22" s="56" t="s">
        <v>47</v>
      </c>
      <c r="C22" s="56"/>
      <c r="D22" s="56"/>
      <c r="E22" s="56"/>
      <c r="F22" s="51">
        <f t="shared" si="14"/>
        <v>26593</v>
      </c>
      <c r="G22" s="51">
        <v>7130</v>
      </c>
      <c r="H22" s="51">
        <v>19463</v>
      </c>
      <c r="I22" s="51">
        <f t="shared" si="15"/>
        <v>21754</v>
      </c>
      <c r="J22" s="51">
        <v>5168</v>
      </c>
      <c r="K22" s="51">
        <v>16586</v>
      </c>
      <c r="L22" s="51">
        <f t="shared" si="16"/>
        <v>20001</v>
      </c>
      <c r="M22" s="51">
        <v>5978</v>
      </c>
      <c r="N22" s="51">
        <v>14023</v>
      </c>
      <c r="O22" s="51">
        <f t="shared" si="17"/>
        <v>20668</v>
      </c>
      <c r="P22" s="51">
        <v>6384</v>
      </c>
      <c r="Q22" s="51">
        <v>14284</v>
      </c>
      <c r="R22" s="51">
        <f t="shared" si="18"/>
        <v>25780</v>
      </c>
      <c r="S22" s="51">
        <v>6972</v>
      </c>
      <c r="T22" s="51">
        <v>18808</v>
      </c>
      <c r="U22" s="57"/>
      <c r="V22" s="56" t="s">
        <v>48</v>
      </c>
      <c r="W22" s="56"/>
      <c r="Y22" s="59"/>
      <c r="Z22" s="59"/>
    </row>
    <row r="23" spans="1:26" s="58" customFormat="1" ht="12.75" customHeight="1">
      <c r="A23" s="56"/>
      <c r="B23" s="56" t="s">
        <v>49</v>
      </c>
      <c r="C23" s="57"/>
      <c r="D23" s="57"/>
      <c r="E23" s="57"/>
      <c r="F23" s="51">
        <f t="shared" si="14"/>
        <v>181</v>
      </c>
      <c r="G23" s="51">
        <v>83</v>
      </c>
      <c r="H23" s="51">
        <v>98</v>
      </c>
      <c r="I23" s="51">
        <f t="shared" si="15"/>
        <v>0</v>
      </c>
      <c r="J23" s="51">
        <v>0</v>
      </c>
      <c r="K23" s="51">
        <v>0</v>
      </c>
      <c r="L23" s="51">
        <f t="shared" si="16"/>
        <v>1714</v>
      </c>
      <c r="M23" s="51">
        <v>1177</v>
      </c>
      <c r="N23" s="51">
        <v>537</v>
      </c>
      <c r="O23" s="51">
        <f t="shared" si="17"/>
        <v>3083</v>
      </c>
      <c r="P23" s="51">
        <v>2283</v>
      </c>
      <c r="Q23" s="51">
        <v>800</v>
      </c>
      <c r="R23" s="51">
        <f t="shared" si="18"/>
        <v>975</v>
      </c>
      <c r="S23" s="51">
        <v>843</v>
      </c>
      <c r="T23" s="51">
        <v>132</v>
      </c>
      <c r="U23" s="57"/>
      <c r="V23" s="57" t="s">
        <v>50</v>
      </c>
      <c r="W23" s="57"/>
      <c r="X23" s="59"/>
      <c r="Y23" s="59"/>
      <c r="Z23" s="59"/>
    </row>
    <row r="24" spans="1:26" s="58" customFormat="1" ht="12.75" customHeight="1">
      <c r="A24" s="56"/>
      <c r="B24" s="56" t="s">
        <v>51</v>
      </c>
      <c r="C24" s="57"/>
      <c r="D24" s="57"/>
      <c r="E24" s="57"/>
      <c r="F24" s="51">
        <f t="shared" si="14"/>
        <v>5215</v>
      </c>
      <c r="G24" s="51">
        <v>2773</v>
      </c>
      <c r="H24" s="51">
        <v>2442</v>
      </c>
      <c r="I24" s="51">
        <f t="shared" si="15"/>
        <v>3655</v>
      </c>
      <c r="J24" s="51">
        <v>1576</v>
      </c>
      <c r="K24" s="51">
        <v>2079</v>
      </c>
      <c r="L24" s="51">
        <f t="shared" si="16"/>
        <v>2693</v>
      </c>
      <c r="M24" s="51">
        <v>1515</v>
      </c>
      <c r="N24" s="51">
        <v>1178</v>
      </c>
      <c r="O24" s="51">
        <f t="shared" si="17"/>
        <v>3742</v>
      </c>
      <c r="P24" s="51">
        <v>2467</v>
      </c>
      <c r="Q24" s="51">
        <v>1275</v>
      </c>
      <c r="R24" s="51">
        <f t="shared" si="18"/>
        <v>5465</v>
      </c>
      <c r="S24" s="51">
        <v>924</v>
      </c>
      <c r="T24" s="51">
        <v>4541</v>
      </c>
      <c r="U24" s="57"/>
      <c r="V24" s="57" t="s">
        <v>52</v>
      </c>
      <c r="W24" s="57"/>
      <c r="X24" s="59"/>
      <c r="Y24" s="59"/>
      <c r="Z24" s="59"/>
    </row>
    <row r="25" spans="1:26" s="58" customFormat="1" ht="12.75" customHeight="1">
      <c r="A25" s="56"/>
      <c r="B25" s="57" t="s">
        <v>53</v>
      </c>
      <c r="C25" s="57"/>
      <c r="D25" s="57"/>
      <c r="E25" s="57"/>
      <c r="F25" s="51">
        <f t="shared" si="14"/>
        <v>720</v>
      </c>
      <c r="G25" s="51">
        <v>641</v>
      </c>
      <c r="H25" s="51">
        <v>79</v>
      </c>
      <c r="I25" s="51">
        <f t="shared" si="15"/>
        <v>511</v>
      </c>
      <c r="J25" s="51">
        <v>0</v>
      </c>
      <c r="K25" s="51">
        <v>511</v>
      </c>
      <c r="L25" s="51">
        <f t="shared" si="16"/>
        <v>709</v>
      </c>
      <c r="M25" s="51">
        <v>116</v>
      </c>
      <c r="N25" s="51">
        <v>593</v>
      </c>
      <c r="O25" s="51">
        <f t="shared" si="17"/>
        <v>889</v>
      </c>
      <c r="P25" s="51">
        <v>769</v>
      </c>
      <c r="Q25" s="51">
        <v>120</v>
      </c>
      <c r="R25" s="51">
        <f t="shared" si="18"/>
        <v>742</v>
      </c>
      <c r="S25" s="51">
        <v>668</v>
      </c>
      <c r="T25" s="51">
        <v>74</v>
      </c>
      <c r="U25" s="57"/>
      <c r="V25" s="57" t="s">
        <v>54</v>
      </c>
      <c r="W25" s="57"/>
      <c r="X25" s="59"/>
      <c r="Y25" s="59"/>
      <c r="Z25" s="59"/>
    </row>
    <row r="26" spans="1:26" s="58" customFormat="1" ht="12.75" customHeight="1">
      <c r="A26" s="56"/>
      <c r="B26" s="56" t="s">
        <v>55</v>
      </c>
      <c r="C26" s="56"/>
      <c r="D26" s="57"/>
      <c r="E26" s="57"/>
      <c r="F26" s="51">
        <f t="shared" si="14"/>
        <v>793</v>
      </c>
      <c r="G26" s="51">
        <v>793</v>
      </c>
      <c r="H26" s="51"/>
      <c r="I26" s="51">
        <f t="shared" si="15"/>
        <v>2801</v>
      </c>
      <c r="J26" s="51">
        <v>2631</v>
      </c>
      <c r="K26" s="51">
        <v>170</v>
      </c>
      <c r="L26" s="51">
        <f t="shared" si="16"/>
        <v>1753</v>
      </c>
      <c r="M26" s="51">
        <v>1611</v>
      </c>
      <c r="N26" s="51">
        <v>142</v>
      </c>
      <c r="O26" s="51">
        <f t="shared" si="17"/>
        <v>1526</v>
      </c>
      <c r="P26" s="51">
        <v>1435</v>
      </c>
      <c r="Q26" s="51">
        <v>91</v>
      </c>
      <c r="R26" s="51">
        <f t="shared" si="18"/>
        <v>999</v>
      </c>
      <c r="S26" s="51">
        <v>999</v>
      </c>
      <c r="T26" s="51">
        <v>0</v>
      </c>
      <c r="U26" s="57"/>
      <c r="V26" s="56" t="s">
        <v>56</v>
      </c>
      <c r="W26" s="57"/>
      <c r="X26" s="59"/>
      <c r="Y26" s="59"/>
      <c r="Z26" s="59"/>
    </row>
    <row r="27" spans="1:26" s="58" customFormat="1" ht="12.75" customHeight="1">
      <c r="A27" s="56"/>
      <c r="B27" s="56" t="s">
        <v>57</v>
      </c>
      <c r="C27" s="57"/>
      <c r="D27" s="57"/>
      <c r="E27" s="57"/>
      <c r="F27" s="51">
        <f t="shared" si="14"/>
        <v>1405</v>
      </c>
      <c r="G27" s="51">
        <v>1251</v>
      </c>
      <c r="H27" s="51">
        <v>154</v>
      </c>
      <c r="I27" s="51">
        <f t="shared" si="15"/>
        <v>396</v>
      </c>
      <c r="J27" s="51">
        <v>0</v>
      </c>
      <c r="K27" s="51">
        <v>396</v>
      </c>
      <c r="L27" s="51">
        <f t="shared" si="16"/>
        <v>1965</v>
      </c>
      <c r="M27" s="51">
        <v>916</v>
      </c>
      <c r="N27" s="51">
        <v>1049</v>
      </c>
      <c r="O27" s="51">
        <f t="shared" si="17"/>
        <v>4496</v>
      </c>
      <c r="P27" s="51">
        <v>2918</v>
      </c>
      <c r="Q27" s="51">
        <v>1578</v>
      </c>
      <c r="R27" s="51">
        <f t="shared" si="18"/>
        <v>1052</v>
      </c>
      <c r="S27" s="51">
        <v>834</v>
      </c>
      <c r="T27" s="51">
        <v>218</v>
      </c>
      <c r="U27" s="57"/>
      <c r="V27" s="57" t="s">
        <v>58</v>
      </c>
      <c r="W27" s="57"/>
      <c r="X27" s="59"/>
      <c r="Y27" s="59"/>
      <c r="Z27" s="59"/>
    </row>
    <row r="28" spans="1:26" s="58" customFormat="1" ht="12.75" customHeight="1">
      <c r="A28" s="56"/>
      <c r="B28" s="57" t="s">
        <v>59</v>
      </c>
      <c r="C28" s="57"/>
      <c r="D28" s="57"/>
      <c r="E28" s="57"/>
      <c r="F28" s="51">
        <f t="shared" si="14"/>
        <v>17246</v>
      </c>
      <c r="G28" s="51">
        <v>8547</v>
      </c>
      <c r="H28" s="51">
        <v>8699</v>
      </c>
      <c r="I28" s="51">
        <f t="shared" si="15"/>
        <v>13895</v>
      </c>
      <c r="J28" s="51">
        <v>6797</v>
      </c>
      <c r="K28" s="51">
        <v>7098</v>
      </c>
      <c r="L28" s="51">
        <f t="shared" si="16"/>
        <v>17815</v>
      </c>
      <c r="M28" s="51">
        <v>8974</v>
      </c>
      <c r="N28" s="51">
        <v>8841</v>
      </c>
      <c r="O28" s="51">
        <f t="shared" si="17"/>
        <v>21425</v>
      </c>
      <c r="P28" s="51">
        <v>9240</v>
      </c>
      <c r="Q28" s="51">
        <v>12185</v>
      </c>
      <c r="R28" s="51">
        <f t="shared" si="18"/>
        <v>22860</v>
      </c>
      <c r="S28" s="51">
        <v>13636</v>
      </c>
      <c r="T28" s="51">
        <v>9224</v>
      </c>
      <c r="U28" s="57"/>
      <c r="V28" s="57" t="s">
        <v>60</v>
      </c>
      <c r="W28" s="57"/>
      <c r="X28" s="59"/>
      <c r="Y28" s="59"/>
      <c r="Z28" s="59"/>
    </row>
    <row r="29" spans="1:26" s="58" customFormat="1" ht="12.75" customHeight="1">
      <c r="A29" s="56"/>
      <c r="B29" s="56"/>
      <c r="C29" s="57" t="s">
        <v>61</v>
      </c>
      <c r="D29" s="57"/>
      <c r="E29" s="57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7"/>
      <c r="V29" s="57"/>
      <c r="W29" s="57" t="s">
        <v>62</v>
      </c>
      <c r="X29" s="59"/>
      <c r="Y29" s="59"/>
      <c r="Z29" s="59"/>
    </row>
    <row r="30" spans="1:26" s="58" customFormat="1" ht="12.75" customHeight="1">
      <c r="A30" s="56"/>
      <c r="B30" s="57" t="s">
        <v>63</v>
      </c>
      <c r="C30" s="57"/>
      <c r="D30" s="57"/>
      <c r="E30" s="57"/>
      <c r="F30" s="51">
        <f t="shared" ref="F30:F34" si="19">SUM(G30,H30)</f>
        <v>16612</v>
      </c>
      <c r="G30" s="51">
        <v>5014</v>
      </c>
      <c r="H30" s="51">
        <v>11598</v>
      </c>
      <c r="I30" s="51">
        <f t="shared" ref="I30:I34" si="20">SUM(J30,K30)</f>
        <v>15833</v>
      </c>
      <c r="J30" s="51">
        <v>4945</v>
      </c>
      <c r="K30" s="51">
        <v>10888</v>
      </c>
      <c r="L30" s="51">
        <f t="shared" ref="L30:L34" si="21">SUM(M30,N30)</f>
        <v>12325</v>
      </c>
      <c r="M30" s="51">
        <v>3909</v>
      </c>
      <c r="N30" s="51">
        <v>8416</v>
      </c>
      <c r="O30" s="51">
        <f t="shared" ref="O30:O34" si="22">SUM(P30,Q30)</f>
        <v>14672</v>
      </c>
      <c r="P30" s="51">
        <v>3713</v>
      </c>
      <c r="Q30" s="51">
        <v>10959</v>
      </c>
      <c r="R30" s="51">
        <f t="shared" ref="R30:R34" si="23">SUM(S30,T30)</f>
        <v>18334</v>
      </c>
      <c r="S30" s="51">
        <v>7228</v>
      </c>
      <c r="T30" s="51">
        <v>11106</v>
      </c>
      <c r="U30" s="57"/>
      <c r="V30" s="57" t="s">
        <v>64</v>
      </c>
      <c r="W30" s="57"/>
      <c r="X30" s="59"/>
      <c r="Y30" s="59"/>
      <c r="Z30" s="59"/>
    </row>
    <row r="31" spans="1:26" s="58" customFormat="1" ht="12.75" customHeight="1">
      <c r="A31" s="56"/>
      <c r="B31" s="57" t="s">
        <v>65</v>
      </c>
      <c r="C31" s="57"/>
      <c r="D31" s="57"/>
      <c r="E31" s="57"/>
      <c r="F31" s="51">
        <f t="shared" si="19"/>
        <v>6115</v>
      </c>
      <c r="G31" s="51">
        <v>1651</v>
      </c>
      <c r="H31" s="51">
        <v>4464</v>
      </c>
      <c r="I31" s="51">
        <f t="shared" si="20"/>
        <v>5952</v>
      </c>
      <c r="J31" s="51">
        <v>2364</v>
      </c>
      <c r="K31" s="51">
        <v>3588</v>
      </c>
      <c r="L31" s="51">
        <f t="shared" si="21"/>
        <v>5477</v>
      </c>
      <c r="M31" s="51">
        <v>2092</v>
      </c>
      <c r="N31" s="51">
        <v>3385</v>
      </c>
      <c r="O31" s="51">
        <f t="shared" si="22"/>
        <v>5861</v>
      </c>
      <c r="P31" s="51">
        <v>2276</v>
      </c>
      <c r="Q31" s="51">
        <v>3585</v>
      </c>
      <c r="R31" s="51">
        <f t="shared" si="23"/>
        <v>9846</v>
      </c>
      <c r="S31" s="51">
        <v>1157</v>
      </c>
      <c r="T31" s="51">
        <v>8689</v>
      </c>
      <c r="U31" s="57"/>
      <c r="V31" s="57" t="s">
        <v>66</v>
      </c>
      <c r="W31" s="57"/>
      <c r="X31" s="59"/>
      <c r="Y31" s="59"/>
      <c r="Z31" s="59"/>
    </row>
    <row r="32" spans="1:26" s="58" customFormat="1" ht="12.75" customHeight="1">
      <c r="A32" s="56"/>
      <c r="B32" s="56" t="s">
        <v>67</v>
      </c>
      <c r="C32" s="57"/>
      <c r="D32" s="57"/>
      <c r="E32" s="57"/>
      <c r="F32" s="51">
        <f t="shared" si="19"/>
        <v>5450</v>
      </c>
      <c r="G32" s="51">
        <v>3020</v>
      </c>
      <c r="H32" s="51">
        <v>2430</v>
      </c>
      <c r="I32" s="51">
        <f t="shared" si="20"/>
        <v>6409</v>
      </c>
      <c r="J32" s="51">
        <v>4145</v>
      </c>
      <c r="K32" s="51">
        <v>2264</v>
      </c>
      <c r="L32" s="51">
        <f t="shared" si="21"/>
        <v>4904</v>
      </c>
      <c r="M32" s="51">
        <v>3430</v>
      </c>
      <c r="N32" s="51">
        <v>1474</v>
      </c>
      <c r="O32" s="51">
        <f t="shared" si="22"/>
        <v>2349</v>
      </c>
      <c r="P32" s="51">
        <v>2197</v>
      </c>
      <c r="Q32" s="51">
        <v>152</v>
      </c>
      <c r="R32" s="51">
        <f t="shared" si="23"/>
        <v>83</v>
      </c>
      <c r="S32" s="51">
        <v>0</v>
      </c>
      <c r="T32" s="51">
        <v>83</v>
      </c>
      <c r="U32" s="57"/>
      <c r="V32" s="57" t="s">
        <v>68</v>
      </c>
      <c r="W32" s="57"/>
      <c r="X32" s="59"/>
      <c r="Y32" s="59"/>
      <c r="Z32" s="59"/>
    </row>
    <row r="33" spans="1:26" s="58" customFormat="1" ht="12.75" customHeight="1">
      <c r="A33" s="56"/>
      <c r="B33" s="56" t="s">
        <v>69</v>
      </c>
      <c r="C33" s="57"/>
      <c r="D33" s="57"/>
      <c r="E33" s="57"/>
      <c r="F33" s="51">
        <f t="shared" si="19"/>
        <v>9498</v>
      </c>
      <c r="G33" s="51">
        <v>5097</v>
      </c>
      <c r="H33" s="51">
        <v>4401</v>
      </c>
      <c r="I33" s="51">
        <f t="shared" si="20"/>
        <v>16757</v>
      </c>
      <c r="J33" s="51">
        <v>8651</v>
      </c>
      <c r="K33" s="51">
        <v>8106</v>
      </c>
      <c r="L33" s="51">
        <f t="shared" si="21"/>
        <v>10773</v>
      </c>
      <c r="M33" s="51">
        <v>3905</v>
      </c>
      <c r="N33" s="51">
        <v>6868</v>
      </c>
      <c r="O33" s="51">
        <f t="shared" si="22"/>
        <v>11610</v>
      </c>
      <c r="P33" s="51">
        <v>6124</v>
      </c>
      <c r="Q33" s="51">
        <v>5486</v>
      </c>
      <c r="R33" s="51">
        <f t="shared" si="23"/>
        <v>7431</v>
      </c>
      <c r="S33" s="51">
        <v>2840</v>
      </c>
      <c r="T33" s="51">
        <v>4591</v>
      </c>
      <c r="U33" s="57"/>
      <c r="V33" s="56" t="s">
        <v>70</v>
      </c>
      <c r="W33" s="56"/>
      <c r="X33" s="59"/>
      <c r="Y33" s="59"/>
      <c r="Z33" s="59"/>
    </row>
    <row r="34" spans="1:26" s="58" customFormat="1" ht="12.75" customHeight="1">
      <c r="A34" s="56"/>
      <c r="B34" s="56" t="s">
        <v>71</v>
      </c>
      <c r="C34" s="57"/>
      <c r="D34" s="57"/>
      <c r="E34" s="57"/>
      <c r="F34" s="51">
        <f t="shared" si="19"/>
        <v>3044</v>
      </c>
      <c r="G34" s="51">
        <v>1790</v>
      </c>
      <c r="H34" s="51">
        <v>1254</v>
      </c>
      <c r="I34" s="51">
        <f t="shared" si="20"/>
        <v>1753</v>
      </c>
      <c r="J34" s="51">
        <v>1122</v>
      </c>
      <c r="K34" s="51">
        <v>631</v>
      </c>
      <c r="L34" s="51">
        <f t="shared" si="21"/>
        <v>623</v>
      </c>
      <c r="M34" s="51">
        <v>0</v>
      </c>
      <c r="N34" s="51">
        <v>623</v>
      </c>
      <c r="O34" s="51">
        <f t="shared" si="22"/>
        <v>596</v>
      </c>
      <c r="P34" s="51">
        <v>94</v>
      </c>
      <c r="Q34" s="51">
        <v>502</v>
      </c>
      <c r="R34" s="51">
        <f t="shared" si="23"/>
        <v>2483</v>
      </c>
      <c r="S34" s="51">
        <v>737</v>
      </c>
      <c r="T34" s="51">
        <v>1746</v>
      </c>
      <c r="U34" s="57"/>
      <c r="V34" s="57" t="s">
        <v>72</v>
      </c>
      <c r="W34" s="57"/>
      <c r="X34" s="59"/>
      <c r="Y34" s="59"/>
      <c r="Z34" s="59"/>
    </row>
    <row r="35" spans="1:26" s="58" customFormat="1" ht="12.75" customHeight="1">
      <c r="A35" s="56"/>
      <c r="B35" s="56"/>
      <c r="C35" s="57" t="s">
        <v>73</v>
      </c>
      <c r="D35" s="57"/>
      <c r="E35" s="57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57"/>
      <c r="V35" s="57"/>
      <c r="W35" s="57" t="s">
        <v>74</v>
      </c>
      <c r="X35" s="59"/>
      <c r="Y35" s="59"/>
      <c r="Z35" s="59"/>
    </row>
    <row r="36" spans="1:26" s="58" customFormat="1" ht="12.75" customHeight="1">
      <c r="A36" s="56"/>
      <c r="B36" s="56"/>
      <c r="C36" s="56" t="s">
        <v>75</v>
      </c>
      <c r="D36" s="57"/>
      <c r="E36" s="57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57"/>
      <c r="V36" s="57"/>
      <c r="W36" s="57" t="s">
        <v>76</v>
      </c>
      <c r="X36" s="59"/>
      <c r="Y36" s="59"/>
      <c r="Z36" s="59"/>
    </row>
    <row r="37" spans="1:26" s="58" customFormat="1" ht="12.75" customHeight="1">
      <c r="A37" s="56"/>
      <c r="B37" s="57" t="s">
        <v>77</v>
      </c>
      <c r="C37" s="57"/>
      <c r="D37" s="57"/>
      <c r="E37" s="57"/>
      <c r="F37" s="65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57"/>
      <c r="V37" s="57" t="s">
        <v>78</v>
      </c>
      <c r="W37" s="57"/>
      <c r="X37" s="59"/>
      <c r="Y37" s="59"/>
      <c r="Z37" s="59"/>
    </row>
    <row r="38" spans="1:26" s="58" customFormat="1" ht="12.75" customHeight="1">
      <c r="A38" s="57"/>
      <c r="B38" s="57" t="s">
        <v>79</v>
      </c>
      <c r="C38" s="57"/>
      <c r="D38" s="57"/>
      <c r="E38" s="61"/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7"/>
      <c r="V38" s="57" t="s">
        <v>80</v>
      </c>
      <c r="W38" s="57"/>
      <c r="X38" s="59"/>
      <c r="Y38" s="59"/>
      <c r="Z38" s="59"/>
    </row>
    <row r="39" spans="1:26" s="73" customFormat="1" ht="3" customHeight="1">
      <c r="A39" s="68"/>
      <c r="B39" s="68"/>
      <c r="C39" s="68"/>
      <c r="D39" s="68"/>
      <c r="E39" s="69"/>
      <c r="F39" s="70"/>
      <c r="G39" s="71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70"/>
      <c r="V39" s="68"/>
      <c r="W39" s="68"/>
      <c r="X39" s="68"/>
      <c r="Y39" s="68"/>
      <c r="Z39" s="72"/>
    </row>
    <row r="40" spans="1:26" s="73" customFormat="1" ht="3" customHeight="1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26" s="74" customFormat="1" ht="14.25" customHeight="1">
      <c r="C41" s="75" t="s">
        <v>81</v>
      </c>
      <c r="D41" s="76" t="s">
        <v>82</v>
      </c>
    </row>
    <row r="42" spans="1:26" s="74" customFormat="1" ht="15" customHeight="1">
      <c r="C42" s="75" t="s">
        <v>83</v>
      </c>
      <c r="D42" s="76" t="s">
        <v>84</v>
      </c>
    </row>
    <row r="44" spans="1:26">
      <c r="B44" s="59"/>
    </row>
    <row r="47" spans="1:26">
      <c r="B47" s="58"/>
    </row>
    <row r="50" spans="2:2">
      <c r="B50" s="59"/>
    </row>
    <row r="51" spans="2:2">
      <c r="B51" s="59"/>
    </row>
    <row r="53" spans="2:2">
      <c r="B53" s="58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4" right="0.35433070866141736" top="0.6692913385826772" bottom="0.47244094488188981" header="0.51181102362204722" footer="0.35433070866141736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2019-11-25T08:06:09Z</dcterms:created>
  <dcterms:modified xsi:type="dcterms:W3CDTF">2019-11-25T08:06:15Z</dcterms:modified>
</cp:coreProperties>
</file>