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-15" yWindow="-15" windowWidth="9720" windowHeight="11760" tabRatio="938"/>
  </bookViews>
  <sheets>
    <sheet name="T-2.4 (2)k" sheetId="32" r:id="rId1"/>
  </sheets>
  <definedNames>
    <definedName name="_xlnm.Print_Area" localSheetId="0">'T-2.4 (2)k'!$A$1:$Y$41</definedName>
  </definedNames>
  <calcPr calcId="144525"/>
</workbook>
</file>

<file path=xl/calcChain.xml><?xml version="1.0" encoding="utf-8"?>
<calcChain xmlns="http://schemas.openxmlformats.org/spreadsheetml/2006/main">
  <c r="T9" i="32" l="1"/>
  <c r="S9" i="32"/>
  <c r="Q9" i="32"/>
  <c r="P9" i="32"/>
  <c r="N9" i="32"/>
  <c r="M9" i="32"/>
  <c r="K9" i="32"/>
  <c r="J9" i="32"/>
  <c r="H9" i="32"/>
  <c r="G9" i="32"/>
  <c r="R35" i="32"/>
  <c r="O35" i="32"/>
  <c r="L35" i="32"/>
  <c r="I35" i="32"/>
  <c r="F35" i="32"/>
  <c r="R33" i="32"/>
  <c r="O33" i="32"/>
  <c r="L33" i="32"/>
  <c r="I33" i="32"/>
  <c r="F33" i="32"/>
  <c r="R32" i="32"/>
  <c r="O32" i="32"/>
  <c r="L32" i="32"/>
  <c r="I32" i="32"/>
  <c r="F32" i="32"/>
  <c r="R31" i="32"/>
  <c r="O31" i="32"/>
  <c r="L31" i="32"/>
  <c r="I31" i="32"/>
  <c r="F31" i="32"/>
  <c r="R30" i="32"/>
  <c r="O30" i="32"/>
  <c r="L30" i="32"/>
  <c r="I30" i="32"/>
  <c r="F30" i="32"/>
  <c r="R29" i="32"/>
  <c r="O29" i="32"/>
  <c r="L29" i="32"/>
  <c r="I29" i="32"/>
  <c r="F29" i="32"/>
  <c r="R27" i="32"/>
  <c r="O27" i="32"/>
  <c r="L27" i="32"/>
  <c r="I27" i="32"/>
  <c r="F27" i="32"/>
  <c r="R26" i="32"/>
  <c r="O26" i="32"/>
  <c r="L26" i="32"/>
  <c r="I26" i="32"/>
  <c r="F26" i="32"/>
  <c r="R25" i="32"/>
  <c r="O25" i="32"/>
  <c r="L25" i="32"/>
  <c r="I25" i="32"/>
  <c r="F25" i="32"/>
  <c r="R24" i="32"/>
  <c r="O24" i="32"/>
  <c r="L24" i="32"/>
  <c r="I24" i="32"/>
  <c r="F24" i="32"/>
  <c r="O23" i="32"/>
  <c r="I23" i="32"/>
  <c r="F23" i="32"/>
  <c r="R22" i="32"/>
  <c r="O22" i="32"/>
  <c r="L22" i="32"/>
  <c r="I22" i="32"/>
  <c r="F22" i="32"/>
  <c r="R21" i="32"/>
  <c r="O21" i="32"/>
  <c r="L21" i="32"/>
  <c r="I21" i="32"/>
  <c r="F21" i="32"/>
  <c r="R20" i="32"/>
  <c r="O20" i="32"/>
  <c r="L20" i="32"/>
  <c r="I20" i="32"/>
  <c r="F20" i="32"/>
  <c r="R18" i="32"/>
  <c r="O18" i="32"/>
  <c r="L18" i="32"/>
  <c r="I18" i="32"/>
  <c r="F18" i="32"/>
  <c r="R17" i="32"/>
  <c r="O17" i="32"/>
  <c r="L17" i="32"/>
  <c r="I17" i="32"/>
  <c r="F17" i="32"/>
  <c r="R15" i="32"/>
  <c r="O15" i="32"/>
  <c r="L15" i="32"/>
  <c r="I15" i="32"/>
  <c r="F15" i="32"/>
  <c r="R14" i="32"/>
  <c r="O14" i="32"/>
  <c r="L14" i="32"/>
  <c r="I14" i="32"/>
  <c r="F14" i="32"/>
  <c r="R13" i="32"/>
  <c r="O13" i="32"/>
  <c r="L13" i="32"/>
  <c r="I13" i="32"/>
  <c r="F13" i="32"/>
  <c r="R11" i="32"/>
  <c r="O11" i="32"/>
  <c r="L11" i="32"/>
  <c r="I11" i="32"/>
  <c r="F11" i="32"/>
  <c r="F9" i="32" l="1"/>
  <c r="R9" i="32"/>
  <c r="O9" i="32"/>
  <c r="L9" i="32"/>
  <c r="I9" i="32"/>
</calcChain>
</file>

<file path=xl/sharedStrings.xml><?xml version="1.0" encoding="utf-8"?>
<sst xmlns="http://schemas.openxmlformats.org/spreadsheetml/2006/main" count="151" uniqueCount="83">
  <si>
    <t>ตาราง</t>
  </si>
  <si>
    <t>รวม</t>
  </si>
  <si>
    <t>ชาย</t>
  </si>
  <si>
    <t>หญิง</t>
  </si>
  <si>
    <t>Total</t>
  </si>
  <si>
    <t>Male</t>
  </si>
  <si>
    <t>Female</t>
  </si>
  <si>
    <t>อุตสาหกรรม</t>
  </si>
  <si>
    <t>Industries</t>
  </si>
  <si>
    <t>การทำเหมืองแร่ และเหมืองหิน</t>
  </si>
  <si>
    <t>การผลิต</t>
  </si>
  <si>
    <t>การก่อสร้าง</t>
  </si>
  <si>
    <t>การศึกษา</t>
  </si>
  <si>
    <t>ไม่ทราบ</t>
  </si>
  <si>
    <t>Mining and quarrying</t>
  </si>
  <si>
    <t>Manufacturing</t>
  </si>
  <si>
    <t>Education</t>
  </si>
  <si>
    <t>Unknown</t>
  </si>
  <si>
    <t>Construction</t>
  </si>
  <si>
    <t>ที่มา:</t>
  </si>
  <si>
    <t>Source:</t>
  </si>
  <si>
    <t>Wholesale and retail trade, repair of motor vehicles</t>
  </si>
  <si>
    <t xml:space="preserve"> Quarter 1</t>
  </si>
  <si>
    <t xml:space="preserve"> Quarter 2</t>
  </si>
  <si>
    <t xml:space="preserve"> Quarter 3</t>
  </si>
  <si>
    <t xml:space="preserve"> Quarter 4</t>
  </si>
  <si>
    <t xml:space="preserve"> ไตรมาสที่ 4</t>
  </si>
  <si>
    <t xml:space="preserve"> ไตรมาสที่ 1</t>
  </si>
  <si>
    <t xml:space="preserve"> ไตรมาสที่ 2</t>
  </si>
  <si>
    <t xml:space="preserve"> ไตรมาสที่ 3</t>
  </si>
  <si>
    <t>compulsory social security</t>
  </si>
  <si>
    <t>รวมยอด</t>
  </si>
  <si>
    <t>ไฟฟ้า  ก๊าซ ไอน้ำ และระบบปรับอากาศ</t>
  </si>
  <si>
    <t xml:space="preserve">การจัดหาน้ำ การจัดการ และการบำบัดน้ำเสีย ของเสีย </t>
  </si>
  <si>
    <t>และสิ่งปฏิกูล</t>
  </si>
  <si>
    <t xml:space="preserve">การขายส่ง และการขายปลีก การซ่อมแซมยานยนต์ </t>
  </si>
  <si>
    <t>ข้อมูลข่าวสารและการสื่อสาร</t>
  </si>
  <si>
    <t>กิจการทางการเงินและการประกันภัย</t>
  </si>
  <si>
    <t xml:space="preserve">กิจการอสังหาริมทรัพย์  </t>
  </si>
  <si>
    <t>กิจกรรมทางวิชาชีพ วิทยาศาสตร์ และเทคนิค</t>
  </si>
  <si>
    <t>กิจกรรมการบริหารและการบริการสนับสนุน</t>
  </si>
  <si>
    <t xml:space="preserve">การบริหารราชการ  การป้องกันประเทศ </t>
  </si>
  <si>
    <t>กิจกรรมด้านสุขภาพ  และงานสังคมสงเคราะห์</t>
  </si>
  <si>
    <t>ศิลปะ ความบันเทิง และนันทนาการ</t>
  </si>
  <si>
    <t>กิจกรรมบริการด้านอื่นๆ</t>
  </si>
  <si>
    <t>กิจกรรมขององค์การระหว่างประเทศ</t>
  </si>
  <si>
    <t xml:space="preserve">เกษตรกรรม การป่าไม้ และการประมง </t>
  </si>
  <si>
    <t>นอกภาคเกษตรกรรม</t>
  </si>
  <si>
    <t>ภาคเกษตรกรรม</t>
  </si>
  <si>
    <t>Agriculture</t>
  </si>
  <si>
    <t>Non - Agriculture</t>
  </si>
  <si>
    <t xml:space="preserve">Agriculture,  forestry and fishing </t>
  </si>
  <si>
    <t>Electricity, gas , stearm and air conditioning  supply</t>
  </si>
  <si>
    <t>and remediation activities</t>
  </si>
  <si>
    <t>and motorcycles</t>
  </si>
  <si>
    <t xml:space="preserve">Transportation and storage </t>
  </si>
  <si>
    <t>Accommodation and food service activities</t>
  </si>
  <si>
    <t>Information and communication</t>
  </si>
  <si>
    <t>Financial and insurance activities</t>
  </si>
  <si>
    <t>Real estate activities</t>
  </si>
  <si>
    <t>Professional , scientific and technical activities</t>
  </si>
  <si>
    <t>Administrative and support service activities</t>
  </si>
  <si>
    <t xml:space="preserve">Public administration and defence , </t>
  </si>
  <si>
    <t>Human health and social work activities</t>
  </si>
  <si>
    <t>Arts , entertainment and recreation</t>
  </si>
  <si>
    <t>Other service activities</t>
  </si>
  <si>
    <t>and services producing activities of households for own use</t>
  </si>
  <si>
    <t>Activities of extraterritorial organizations and bodies</t>
  </si>
  <si>
    <t>Table</t>
  </si>
  <si>
    <t>การขนส่ง และสถานที่เก็บสินค้า</t>
  </si>
  <si>
    <t>ที่พักแรมและบริการด้านอาหาร</t>
  </si>
  <si>
    <t>และการประกันสังคม</t>
  </si>
  <si>
    <t>กิจกรรมการจ้างงานในครัวเรือนส่วนบุคคล  การผลิตสินค้า</t>
  </si>
  <si>
    <t>และบริการที่ทำขี้นเองเพื่อใช้ในครัวเรือน</t>
  </si>
  <si>
    <t>Water supply; sewerage , waste management</t>
  </si>
  <si>
    <t xml:space="preserve">Activities of households as employers; undifferentiated goods </t>
  </si>
  <si>
    <t>2559 (2016)</t>
  </si>
  <si>
    <t>2560 (2017)</t>
  </si>
  <si>
    <t>ประชากรอายุ 15 ปีขึ้นไปที่มีงานทำ จำแนกตามอุตสาหกรรม และเพศ เป็นรายไตรมาส พ.ศ. 2559 - 2560</t>
  </si>
  <si>
    <t>Employed Persons Aged 15 Years and Over by Industry, Sex and Quarterly: 2016 - 2017</t>
  </si>
  <si>
    <t xml:space="preserve"> การสำรวจภาวะการทำงานของประชากร พ.ศ. 2559 - 2560 จังหวัดสระบุรี สำนักงานสถิติแห่งชาติ</t>
  </si>
  <si>
    <t xml:space="preserve"> - </t>
  </si>
  <si>
    <t xml:space="preserve"> The  Labour Force Survey: 2016 - 2017,  Saraburi Provincial,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</si>
</sst>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91" formatCode="_-* #,##0_-;\-* #,##0_-;_-* &quot;-&quot;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0"/>
      <name val="TH SarabunPSK"/>
      <family val="2"/>
    </font>
    <font>
      <sz val="10"/>
      <name val="TH SarabunPSK"/>
      <family val="2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6" fillId="0" borderId="0" xfId="0" applyFont="1"/>
    <xf numFmtId="0" fontId="2" fillId="0" borderId="0" xfId="0" applyFont="1" applyBorder="1"/>
    <xf numFmtId="0" fontId="3" fillId="0" borderId="0" xfId="0" applyFont="1" applyBorder="1"/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/>
    <xf numFmtId="0" fontId="7" fillId="0" borderId="7" xfId="0" applyFont="1" applyBorder="1"/>
    <xf numFmtId="0" fontId="7" fillId="0" borderId="0" xfId="0" applyFont="1" applyBorder="1"/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8" fillId="0" borderId="1" xfId="0" applyFont="1" applyBorder="1"/>
    <xf numFmtId="0" fontId="8" fillId="0" borderId="6" xfId="0" applyFont="1" applyBorder="1"/>
    <xf numFmtId="0" fontId="8" fillId="0" borderId="8" xfId="0" applyFont="1" applyBorder="1"/>
    <xf numFmtId="0" fontId="8" fillId="0" borderId="5" xfId="0" applyFont="1" applyBorder="1"/>
    <xf numFmtId="0" fontId="8" fillId="0" borderId="0" xfId="0" applyFont="1"/>
    <xf numFmtId="0" fontId="8" fillId="0" borderId="0" xfId="0" applyFont="1" applyBorder="1"/>
    <xf numFmtId="0" fontId="7" fillId="0" borderId="0" xfId="0" applyFont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0" xfId="0" applyFont="1" applyBorder="1" applyAlignment="1"/>
    <xf numFmtId="0" fontId="7" fillId="0" borderId="0" xfId="0" applyFont="1" applyBorder="1" applyAlignment="1">
      <alignment horizontal="center"/>
    </xf>
    <xf numFmtId="0" fontId="8" fillId="0" borderId="0" xfId="0" applyFont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/>
    </xf>
    <xf numFmtId="191" fontId="7" fillId="0" borderId="7" xfId="1" applyNumberFormat="1" applyFont="1" applyBorder="1"/>
    <xf numFmtId="191" fontId="7" fillId="0" borderId="4" xfId="1" applyNumberFormat="1" applyFont="1" applyBorder="1"/>
    <xf numFmtId="191" fontId="7" fillId="0" borderId="3" xfId="1" applyNumberFormat="1" applyFont="1" applyBorder="1"/>
    <xf numFmtId="191" fontId="8" fillId="0" borderId="7" xfId="1" applyNumberFormat="1" applyFont="1" applyBorder="1" applyAlignment="1">
      <alignment vertical="center"/>
    </xf>
    <xf numFmtId="191" fontId="8" fillId="0" borderId="4" xfId="1" applyNumberFormat="1" applyFont="1" applyBorder="1" applyAlignment="1">
      <alignment vertical="center"/>
    </xf>
    <xf numFmtId="191" fontId="8" fillId="0" borderId="3" xfId="1" applyNumberFormat="1" applyFont="1" applyBorder="1" applyAlignment="1">
      <alignment vertical="center"/>
    </xf>
    <xf numFmtId="191" fontId="8" fillId="0" borderId="4" xfId="1" applyNumberFormat="1" applyFont="1" applyBorder="1" applyAlignment="1">
      <alignment horizontal="right"/>
    </xf>
    <xf numFmtId="191" fontId="8" fillId="0" borderId="4" xfId="1" applyNumberFormat="1" applyFont="1" applyBorder="1" applyAlignment="1">
      <alignment horizontal="right" vertical="center"/>
    </xf>
    <xf numFmtId="191" fontId="8" fillId="0" borderId="3" xfId="1" applyNumberFormat="1" applyFont="1" applyBorder="1" applyAlignment="1">
      <alignment horizontal="right" vertical="center"/>
    </xf>
    <xf numFmtId="191" fontId="8" fillId="0" borderId="7" xfId="1" applyNumberFormat="1" applyFont="1" applyBorder="1" applyAlignment="1">
      <alignment horizontal="right" vertical="center"/>
    </xf>
    <xf numFmtId="0" fontId="8" fillId="0" borderId="9" xfId="0" applyFont="1" applyBorder="1"/>
    <xf numFmtId="0" fontId="8" fillId="0" borderId="10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เครื่องหมายจุลภาค 2" xfId="3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44"/>
  <sheetViews>
    <sheetView showGridLines="0" tabSelected="1" zoomScaleNormal="100" zoomScaleSheetLayoutView="70" workbookViewId="0">
      <selection activeCell="Z23" sqref="Z23"/>
    </sheetView>
  </sheetViews>
  <sheetFormatPr defaultRowHeight="18.75" x14ac:dyDescent="0.3"/>
  <cols>
    <col min="1" max="1" width="1.42578125" style="5" customWidth="1"/>
    <col min="2" max="2" width="1.28515625" style="5" customWidth="1"/>
    <col min="3" max="3" width="5.7109375" style="5" customWidth="1"/>
    <col min="4" max="4" width="4.140625" style="5" customWidth="1"/>
    <col min="5" max="5" width="19.140625" style="5" customWidth="1"/>
    <col min="6" max="6" width="6.7109375" style="5" bestFit="1" customWidth="1"/>
    <col min="7" max="7" width="6.5703125" style="5" bestFit="1" customWidth="1"/>
    <col min="8" max="8" width="6.7109375" style="5" bestFit="1" customWidth="1"/>
    <col min="9" max="9" width="6.85546875" style="5" bestFit="1" customWidth="1"/>
    <col min="10" max="11" width="6.5703125" style="5" bestFit="1" customWidth="1"/>
    <col min="12" max="12" width="6.7109375" style="5" bestFit="1" customWidth="1"/>
    <col min="13" max="14" width="6.5703125" style="5" bestFit="1" customWidth="1"/>
    <col min="15" max="15" width="6.7109375" style="5" bestFit="1" customWidth="1"/>
    <col min="16" max="16" width="6.5703125" style="5" bestFit="1" customWidth="1"/>
    <col min="17" max="17" width="6.7109375" style="5" bestFit="1" customWidth="1"/>
    <col min="18" max="18" width="6.42578125" style="5" customWidth="1"/>
    <col min="19" max="19" width="6.5703125" style="5" bestFit="1" customWidth="1"/>
    <col min="20" max="20" width="6.7109375" style="5" bestFit="1" customWidth="1"/>
    <col min="21" max="22" width="0.7109375" style="5" customWidth="1"/>
    <col min="23" max="23" width="9.140625" style="5"/>
    <col min="24" max="24" width="22.7109375" style="5" customWidth="1"/>
    <col min="25" max="25" width="4.140625" style="4" customWidth="1"/>
    <col min="26" max="16384" width="9.140625" style="5"/>
  </cols>
  <sheetData>
    <row r="1" spans="1:25" s="1" customFormat="1" ht="20.25" customHeight="1" x14ac:dyDescent="0.3">
      <c r="C1" s="10" t="s">
        <v>0</v>
      </c>
      <c r="D1" s="11">
        <v>2.4</v>
      </c>
      <c r="E1" s="10" t="s">
        <v>78</v>
      </c>
      <c r="Y1" s="7"/>
    </row>
    <row r="2" spans="1:25" s="3" customFormat="1" ht="16.5" customHeight="1" x14ac:dyDescent="0.3">
      <c r="C2" s="1" t="s">
        <v>68</v>
      </c>
      <c r="D2" s="2">
        <v>2.4</v>
      </c>
      <c r="E2" s="1" t="s">
        <v>79</v>
      </c>
      <c r="Y2" s="8"/>
    </row>
    <row r="3" spans="1:25" ht="3.75" customHeight="1" x14ac:dyDescent="0.3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X3" s="32"/>
      <c r="Y3" s="33"/>
    </row>
    <row r="4" spans="1:25" ht="15.75" customHeight="1" x14ac:dyDescent="0.3">
      <c r="A4" s="44"/>
      <c r="B4" s="59" t="s">
        <v>7</v>
      </c>
      <c r="C4" s="59"/>
      <c r="D4" s="59"/>
      <c r="E4" s="60"/>
      <c r="F4" s="65" t="s">
        <v>76</v>
      </c>
      <c r="G4" s="66"/>
      <c r="H4" s="66"/>
      <c r="I4" s="66"/>
      <c r="J4" s="66"/>
      <c r="K4" s="66"/>
      <c r="L4" s="66"/>
      <c r="M4" s="66"/>
      <c r="N4" s="66"/>
      <c r="O4" s="66"/>
      <c r="P4" s="66"/>
      <c r="Q4" s="67"/>
      <c r="R4" s="65" t="s">
        <v>77</v>
      </c>
      <c r="S4" s="66"/>
      <c r="T4" s="67"/>
      <c r="U4" s="45"/>
      <c r="V4" s="59" t="s">
        <v>8</v>
      </c>
      <c r="W4" s="59"/>
      <c r="X4" s="59"/>
      <c r="Y4" s="44"/>
    </row>
    <row r="5" spans="1:25" s="6" customFormat="1" ht="15" customHeight="1" x14ac:dyDescent="0.25">
      <c r="A5" s="22"/>
      <c r="B5" s="61"/>
      <c r="C5" s="61"/>
      <c r="D5" s="61"/>
      <c r="E5" s="62"/>
      <c r="F5" s="68" t="s">
        <v>27</v>
      </c>
      <c r="G5" s="59"/>
      <c r="H5" s="60"/>
      <c r="I5" s="68" t="s">
        <v>28</v>
      </c>
      <c r="J5" s="59"/>
      <c r="K5" s="60"/>
      <c r="L5" s="68" t="s">
        <v>29</v>
      </c>
      <c r="M5" s="59"/>
      <c r="N5" s="60"/>
      <c r="O5" s="68" t="s">
        <v>26</v>
      </c>
      <c r="P5" s="59"/>
      <c r="Q5" s="60"/>
      <c r="R5" s="68" t="s">
        <v>27</v>
      </c>
      <c r="S5" s="59"/>
      <c r="T5" s="60"/>
      <c r="U5" s="46"/>
      <c r="V5" s="61"/>
      <c r="W5" s="61"/>
      <c r="X5" s="61"/>
      <c r="Y5" s="22"/>
    </row>
    <row r="6" spans="1:25" s="6" customFormat="1" ht="12.75" customHeight="1" x14ac:dyDescent="0.25">
      <c r="A6" s="22"/>
      <c r="B6" s="61"/>
      <c r="C6" s="61"/>
      <c r="D6" s="61"/>
      <c r="E6" s="62"/>
      <c r="F6" s="69" t="s">
        <v>22</v>
      </c>
      <c r="G6" s="63"/>
      <c r="H6" s="64"/>
      <c r="I6" s="69" t="s">
        <v>23</v>
      </c>
      <c r="J6" s="63"/>
      <c r="K6" s="64"/>
      <c r="L6" s="69" t="s">
        <v>24</v>
      </c>
      <c r="M6" s="63"/>
      <c r="N6" s="64"/>
      <c r="O6" s="69" t="s">
        <v>25</v>
      </c>
      <c r="P6" s="63"/>
      <c r="Q6" s="64"/>
      <c r="R6" s="69" t="s">
        <v>22</v>
      </c>
      <c r="S6" s="63"/>
      <c r="T6" s="64"/>
      <c r="U6" s="46"/>
      <c r="V6" s="61"/>
      <c r="W6" s="61"/>
      <c r="X6" s="61"/>
      <c r="Y6" s="22"/>
    </row>
    <row r="7" spans="1:25" s="6" customFormat="1" ht="13.5" customHeight="1" x14ac:dyDescent="0.25">
      <c r="A7" s="22"/>
      <c r="B7" s="61"/>
      <c r="C7" s="61"/>
      <c r="D7" s="61"/>
      <c r="E7" s="62"/>
      <c r="F7" s="47" t="s">
        <v>1</v>
      </c>
      <c r="G7" s="48" t="s">
        <v>2</v>
      </c>
      <c r="H7" s="49" t="s">
        <v>3</v>
      </c>
      <c r="I7" s="50" t="s">
        <v>1</v>
      </c>
      <c r="J7" s="48" t="s">
        <v>2</v>
      </c>
      <c r="K7" s="50" t="s">
        <v>3</v>
      </c>
      <c r="L7" s="47" t="s">
        <v>1</v>
      </c>
      <c r="M7" s="48" t="s">
        <v>2</v>
      </c>
      <c r="N7" s="49" t="s">
        <v>3</v>
      </c>
      <c r="O7" s="47" t="s">
        <v>1</v>
      </c>
      <c r="P7" s="48" t="s">
        <v>2</v>
      </c>
      <c r="Q7" s="49" t="s">
        <v>3</v>
      </c>
      <c r="R7" s="47" t="s">
        <v>1</v>
      </c>
      <c r="S7" s="48" t="s">
        <v>2</v>
      </c>
      <c r="T7" s="49" t="s">
        <v>3</v>
      </c>
      <c r="U7" s="47"/>
      <c r="V7" s="61"/>
      <c r="W7" s="61"/>
      <c r="X7" s="61"/>
      <c r="Y7" s="22"/>
    </row>
    <row r="8" spans="1:25" s="6" customFormat="1" ht="13.5" customHeight="1" x14ac:dyDescent="0.25">
      <c r="A8" s="17"/>
      <c r="B8" s="63"/>
      <c r="C8" s="63"/>
      <c r="D8" s="63"/>
      <c r="E8" s="64"/>
      <c r="F8" s="51" t="s">
        <v>4</v>
      </c>
      <c r="G8" s="52" t="s">
        <v>5</v>
      </c>
      <c r="H8" s="53" t="s">
        <v>6</v>
      </c>
      <c r="I8" s="54" t="s">
        <v>4</v>
      </c>
      <c r="J8" s="52" t="s">
        <v>5</v>
      </c>
      <c r="K8" s="54" t="s">
        <v>6</v>
      </c>
      <c r="L8" s="51" t="s">
        <v>4</v>
      </c>
      <c r="M8" s="52" t="s">
        <v>5</v>
      </c>
      <c r="N8" s="53" t="s">
        <v>6</v>
      </c>
      <c r="O8" s="51" t="s">
        <v>4</v>
      </c>
      <c r="P8" s="52" t="s">
        <v>5</v>
      </c>
      <c r="Q8" s="53" t="s">
        <v>6</v>
      </c>
      <c r="R8" s="51" t="s">
        <v>4</v>
      </c>
      <c r="S8" s="52" t="s">
        <v>5</v>
      </c>
      <c r="T8" s="53" t="s">
        <v>6</v>
      </c>
      <c r="U8" s="51"/>
      <c r="V8" s="63"/>
      <c r="W8" s="63"/>
      <c r="X8" s="63"/>
      <c r="Y8" s="17"/>
    </row>
    <row r="9" spans="1:25" s="12" customFormat="1" ht="16.5" customHeight="1" x14ac:dyDescent="0.25">
      <c r="B9" s="58" t="s">
        <v>31</v>
      </c>
      <c r="C9" s="58"/>
      <c r="D9" s="58"/>
      <c r="E9" s="58"/>
      <c r="F9" s="34">
        <f>SUM(G9:H9)</f>
        <v>399382</v>
      </c>
      <c r="G9" s="35">
        <f>SUM(G11,G13:G37)</f>
        <v>225056</v>
      </c>
      <c r="H9" s="35">
        <f>SUM(H11,H13:H37)</f>
        <v>174326</v>
      </c>
      <c r="I9" s="34">
        <f>SUM(J9:K9)</f>
        <v>397827</v>
      </c>
      <c r="J9" s="35">
        <f>SUM(J11,J13:J37)</f>
        <v>223890</v>
      </c>
      <c r="K9" s="35">
        <f>SUM(K11,K13:K37)</f>
        <v>173937</v>
      </c>
      <c r="L9" s="34">
        <f>SUM(M9:N9)</f>
        <v>401527</v>
      </c>
      <c r="M9" s="35">
        <f>SUM(M11,M13:M37)</f>
        <v>221848</v>
      </c>
      <c r="N9" s="35">
        <f>SUM(N11,N13:N37)</f>
        <v>179679</v>
      </c>
      <c r="O9" s="34">
        <f>SUM(P9:Q9)</f>
        <v>400858</v>
      </c>
      <c r="P9" s="35">
        <f>SUM(P11,P13:P37)</f>
        <v>219986</v>
      </c>
      <c r="Q9" s="35">
        <f>SUM(Q11,Q13:Q37)</f>
        <v>180872</v>
      </c>
      <c r="R9" s="34">
        <f>SUM(S9:T9)</f>
        <v>407602</v>
      </c>
      <c r="S9" s="35">
        <f>SUM(S11,S13:S37)</f>
        <v>225525</v>
      </c>
      <c r="T9" s="35">
        <f>SUM(T11,T13:T37)</f>
        <v>182077</v>
      </c>
      <c r="U9" s="13"/>
      <c r="V9" s="58" t="s">
        <v>4</v>
      </c>
      <c r="W9" s="58"/>
      <c r="X9" s="58"/>
      <c r="Y9" s="14"/>
    </row>
    <row r="10" spans="1:25" s="12" customFormat="1" ht="12.75" customHeight="1" x14ac:dyDescent="0.25">
      <c r="A10" s="23" t="s">
        <v>48</v>
      </c>
      <c r="C10" s="23"/>
      <c r="D10" s="23"/>
      <c r="E10" s="24"/>
      <c r="F10" s="34"/>
      <c r="G10" s="35"/>
      <c r="H10" s="36"/>
      <c r="I10" s="34"/>
      <c r="J10" s="35"/>
      <c r="K10" s="36"/>
      <c r="L10" s="34"/>
      <c r="M10" s="35"/>
      <c r="N10" s="36"/>
      <c r="O10" s="34"/>
      <c r="P10" s="35"/>
      <c r="Q10" s="36"/>
      <c r="R10" s="34"/>
      <c r="S10" s="35"/>
      <c r="T10" s="36"/>
      <c r="U10" s="25" t="s">
        <v>49</v>
      </c>
      <c r="W10" s="26"/>
      <c r="X10" s="26"/>
      <c r="Y10" s="14"/>
    </row>
    <row r="11" spans="1:25" s="15" customFormat="1" ht="12.75" customHeight="1" x14ac:dyDescent="0.5">
      <c r="A11" s="27"/>
      <c r="B11" s="27" t="s">
        <v>46</v>
      </c>
      <c r="C11" s="27"/>
      <c r="D11" s="27"/>
      <c r="E11" s="27"/>
      <c r="F11" s="37">
        <f>SUM(G11:H11)</f>
        <v>53416</v>
      </c>
      <c r="G11" s="38">
        <v>30789</v>
      </c>
      <c r="H11" s="39">
        <v>22627</v>
      </c>
      <c r="I11" s="37">
        <f>SUM(J11:K11)</f>
        <v>52627</v>
      </c>
      <c r="J11" s="38">
        <v>28348</v>
      </c>
      <c r="K11" s="39">
        <v>24279</v>
      </c>
      <c r="L11" s="37">
        <f>SUM(M11:N11)</f>
        <v>60612</v>
      </c>
      <c r="M11" s="38">
        <v>35127</v>
      </c>
      <c r="N11" s="39">
        <v>25485</v>
      </c>
      <c r="O11" s="37">
        <f>SUM(P11:Q11)</f>
        <v>61447</v>
      </c>
      <c r="P11" s="38">
        <v>36932</v>
      </c>
      <c r="Q11" s="39">
        <v>24515</v>
      </c>
      <c r="R11" s="37">
        <f>SUM(S11:T11)</f>
        <v>49916</v>
      </c>
      <c r="S11" s="38">
        <v>29359</v>
      </c>
      <c r="T11" s="39">
        <v>20557</v>
      </c>
      <c r="U11" s="30"/>
      <c r="V11" s="27" t="s">
        <v>51</v>
      </c>
      <c r="W11" s="27"/>
      <c r="X11" s="27"/>
      <c r="Y11" s="30"/>
    </row>
    <row r="12" spans="1:25" s="15" customFormat="1" ht="12.75" customHeight="1" x14ac:dyDescent="0.25">
      <c r="A12" s="23" t="s">
        <v>47</v>
      </c>
      <c r="B12" s="23"/>
      <c r="C12" s="23"/>
      <c r="D12" s="31"/>
      <c r="E12" s="29"/>
      <c r="F12" s="37"/>
      <c r="G12" s="38"/>
      <c r="H12" s="39"/>
      <c r="I12" s="37"/>
      <c r="J12" s="38"/>
      <c r="K12" s="39"/>
      <c r="L12" s="37"/>
      <c r="M12" s="38"/>
      <c r="N12" s="39"/>
      <c r="O12" s="37"/>
      <c r="P12" s="38"/>
      <c r="Q12" s="39"/>
      <c r="R12" s="37"/>
      <c r="S12" s="38"/>
      <c r="T12" s="39"/>
      <c r="U12" s="25" t="s">
        <v>50</v>
      </c>
      <c r="V12" s="27"/>
      <c r="W12" s="27"/>
      <c r="X12" s="27"/>
      <c r="Y12" s="30"/>
    </row>
    <row r="13" spans="1:25" s="15" customFormat="1" ht="12.75" customHeight="1" x14ac:dyDescent="0.5">
      <c r="A13" s="27"/>
      <c r="B13" s="27" t="s">
        <v>9</v>
      </c>
      <c r="C13" s="27"/>
      <c r="D13" s="27"/>
      <c r="E13" s="27"/>
      <c r="F13" s="37">
        <f>SUM(G13:H13)</f>
        <v>5284</v>
      </c>
      <c r="G13" s="38">
        <v>4146</v>
      </c>
      <c r="H13" s="39">
        <v>1138</v>
      </c>
      <c r="I13" s="37">
        <f>SUM(J13:K13)</f>
        <v>4683</v>
      </c>
      <c r="J13" s="38">
        <v>3135</v>
      </c>
      <c r="K13" s="39">
        <v>1548</v>
      </c>
      <c r="L13" s="37">
        <f>SUM(M13:N13)</f>
        <v>2610</v>
      </c>
      <c r="M13" s="38">
        <v>1388</v>
      </c>
      <c r="N13" s="39">
        <v>1222</v>
      </c>
      <c r="O13" s="37">
        <f>SUM(P13:Q13)</f>
        <v>2026</v>
      </c>
      <c r="P13" s="38">
        <v>1165</v>
      </c>
      <c r="Q13" s="39">
        <v>861</v>
      </c>
      <c r="R13" s="37">
        <f>SUM(S13:T13)</f>
        <v>1833</v>
      </c>
      <c r="S13" s="38">
        <v>1516</v>
      </c>
      <c r="T13" s="39">
        <v>317</v>
      </c>
      <c r="U13" s="30"/>
      <c r="V13" s="27" t="s">
        <v>14</v>
      </c>
      <c r="W13" s="27"/>
      <c r="X13" s="27"/>
      <c r="Y13" s="30"/>
    </row>
    <row r="14" spans="1:25" s="15" customFormat="1" ht="12.75" customHeight="1" x14ac:dyDescent="0.5">
      <c r="A14" s="27"/>
      <c r="B14" s="27" t="s">
        <v>10</v>
      </c>
      <c r="C14" s="27"/>
      <c r="D14" s="27"/>
      <c r="E14" s="27"/>
      <c r="F14" s="37">
        <f t="shared" ref="F14:F33" si="0">SUM(G14:H14)</f>
        <v>152168</v>
      </c>
      <c r="G14" s="38">
        <v>92259</v>
      </c>
      <c r="H14" s="39">
        <v>59909</v>
      </c>
      <c r="I14" s="37">
        <f t="shared" ref="I14:I15" si="1">SUM(J14:K14)</f>
        <v>146355</v>
      </c>
      <c r="J14" s="38">
        <v>89685</v>
      </c>
      <c r="K14" s="39">
        <v>56670</v>
      </c>
      <c r="L14" s="37">
        <f t="shared" ref="L14:L15" si="2">SUM(M14:N14)</f>
        <v>159933</v>
      </c>
      <c r="M14" s="38">
        <v>94171</v>
      </c>
      <c r="N14" s="39">
        <v>65762</v>
      </c>
      <c r="O14" s="37">
        <f t="shared" ref="O14:O15" si="3">SUM(P14:Q14)</f>
        <v>158410</v>
      </c>
      <c r="P14" s="38">
        <v>92696</v>
      </c>
      <c r="Q14" s="39">
        <v>65714</v>
      </c>
      <c r="R14" s="37">
        <f t="shared" ref="R14:R15" si="4">SUM(S14:T14)</f>
        <v>158842</v>
      </c>
      <c r="S14" s="38">
        <v>92157</v>
      </c>
      <c r="T14" s="39">
        <v>66685</v>
      </c>
      <c r="U14" s="30"/>
      <c r="V14" s="27" t="s">
        <v>15</v>
      </c>
      <c r="W14" s="27"/>
      <c r="X14" s="27"/>
      <c r="Y14" s="30"/>
    </row>
    <row r="15" spans="1:25" s="15" customFormat="1" ht="12.75" customHeight="1" x14ac:dyDescent="0.5">
      <c r="A15" s="27"/>
      <c r="B15" s="27" t="s">
        <v>32</v>
      </c>
      <c r="C15" s="27"/>
      <c r="D15" s="27"/>
      <c r="E15" s="27"/>
      <c r="F15" s="37">
        <f t="shared" si="0"/>
        <v>2038</v>
      </c>
      <c r="G15" s="38">
        <v>1122</v>
      </c>
      <c r="H15" s="39">
        <v>916</v>
      </c>
      <c r="I15" s="37">
        <f t="shared" si="1"/>
        <v>1221</v>
      </c>
      <c r="J15" s="38">
        <v>432</v>
      </c>
      <c r="K15" s="39">
        <v>789</v>
      </c>
      <c r="L15" s="37">
        <f t="shared" si="2"/>
        <v>1546</v>
      </c>
      <c r="M15" s="38">
        <v>1336</v>
      </c>
      <c r="N15" s="39">
        <v>210</v>
      </c>
      <c r="O15" s="37">
        <f t="shared" si="3"/>
        <v>1379</v>
      </c>
      <c r="P15" s="38">
        <v>1118</v>
      </c>
      <c r="Q15" s="39">
        <v>261</v>
      </c>
      <c r="R15" s="37">
        <f t="shared" si="4"/>
        <v>1723</v>
      </c>
      <c r="S15" s="38">
        <v>1424</v>
      </c>
      <c r="T15" s="39">
        <v>299</v>
      </c>
      <c r="U15" s="30"/>
      <c r="V15" s="27" t="s">
        <v>52</v>
      </c>
      <c r="W15" s="27"/>
      <c r="X15" s="27"/>
      <c r="Y15" s="30"/>
    </row>
    <row r="16" spans="1:25" s="15" customFormat="1" ht="12.75" customHeight="1" x14ac:dyDescent="0.5">
      <c r="A16" s="27"/>
      <c r="B16" s="27" t="s">
        <v>33</v>
      </c>
      <c r="C16" s="27"/>
      <c r="D16" s="27"/>
      <c r="E16" s="27"/>
      <c r="F16" s="37"/>
      <c r="G16" s="38"/>
      <c r="H16" s="39"/>
      <c r="I16" s="37"/>
      <c r="J16" s="38"/>
      <c r="K16" s="39"/>
      <c r="L16" s="37"/>
      <c r="M16" s="38"/>
      <c r="N16" s="39"/>
      <c r="O16" s="37"/>
      <c r="P16" s="38"/>
      <c r="Q16" s="39"/>
      <c r="R16" s="37"/>
      <c r="S16" s="41"/>
      <c r="T16" s="39"/>
      <c r="U16" s="30"/>
      <c r="V16" s="27" t="s">
        <v>74</v>
      </c>
      <c r="W16" s="27"/>
      <c r="X16" s="27"/>
      <c r="Y16" s="30"/>
    </row>
    <row r="17" spans="1:25" s="15" customFormat="1" ht="12.75" customHeight="1" x14ac:dyDescent="0.5">
      <c r="A17" s="27"/>
      <c r="B17" s="27"/>
      <c r="C17" s="27" t="s">
        <v>34</v>
      </c>
      <c r="D17" s="27"/>
      <c r="E17" s="27"/>
      <c r="F17" s="37">
        <f t="shared" ref="F17" si="5">SUM(G17:H17)</f>
        <v>1615</v>
      </c>
      <c r="G17" s="38">
        <v>794</v>
      </c>
      <c r="H17" s="39">
        <v>821</v>
      </c>
      <c r="I17" s="37">
        <f t="shared" ref="I17:I18" si="6">SUM(J17:K17)</f>
        <v>1532</v>
      </c>
      <c r="J17" s="38">
        <v>770</v>
      </c>
      <c r="K17" s="39">
        <v>762</v>
      </c>
      <c r="L17" s="37">
        <f t="shared" ref="L17:L18" si="7">SUM(M17:N17)</f>
        <v>968</v>
      </c>
      <c r="M17" s="38">
        <v>611</v>
      </c>
      <c r="N17" s="39">
        <v>357</v>
      </c>
      <c r="O17" s="37">
        <f t="shared" ref="O17:O18" si="8">SUM(P17:Q17)</f>
        <v>2278</v>
      </c>
      <c r="P17" s="38">
        <v>1216</v>
      </c>
      <c r="Q17" s="39">
        <v>1062</v>
      </c>
      <c r="R17" s="37">
        <f t="shared" ref="R17:R18" si="9">SUM(S17:T17)</f>
        <v>423</v>
      </c>
      <c r="S17" s="41" t="s">
        <v>81</v>
      </c>
      <c r="T17" s="39">
        <v>423</v>
      </c>
      <c r="U17" s="30"/>
      <c r="V17" s="27"/>
      <c r="W17" s="27" t="s">
        <v>53</v>
      </c>
      <c r="X17" s="27"/>
      <c r="Y17" s="30"/>
    </row>
    <row r="18" spans="1:25" s="15" customFormat="1" ht="12" customHeight="1" x14ac:dyDescent="0.5">
      <c r="A18" s="27"/>
      <c r="B18" s="27" t="s">
        <v>11</v>
      </c>
      <c r="C18" s="27"/>
      <c r="D18" s="27"/>
      <c r="E18" s="27"/>
      <c r="F18" s="37">
        <f t="shared" si="0"/>
        <v>18735</v>
      </c>
      <c r="G18" s="38">
        <v>15935</v>
      </c>
      <c r="H18" s="39">
        <v>2800</v>
      </c>
      <c r="I18" s="37">
        <f t="shared" si="6"/>
        <v>22161</v>
      </c>
      <c r="J18" s="38">
        <v>19904</v>
      </c>
      <c r="K18" s="39">
        <v>2257</v>
      </c>
      <c r="L18" s="37">
        <f t="shared" si="7"/>
        <v>18823</v>
      </c>
      <c r="M18" s="38">
        <v>15311</v>
      </c>
      <c r="N18" s="39">
        <v>3512</v>
      </c>
      <c r="O18" s="37">
        <f t="shared" si="8"/>
        <v>16512</v>
      </c>
      <c r="P18" s="38">
        <v>15060</v>
      </c>
      <c r="Q18" s="39">
        <v>1452</v>
      </c>
      <c r="R18" s="37">
        <f t="shared" si="9"/>
        <v>20650</v>
      </c>
      <c r="S18" s="38">
        <v>16092</v>
      </c>
      <c r="T18" s="39">
        <v>4558</v>
      </c>
      <c r="U18" s="30"/>
      <c r="V18" s="27" t="s">
        <v>18</v>
      </c>
      <c r="W18" s="27"/>
      <c r="X18" s="27"/>
      <c r="Y18" s="30"/>
    </row>
    <row r="19" spans="1:25" s="15" customFormat="1" ht="12.75" customHeight="1" x14ac:dyDescent="0.5">
      <c r="A19" s="27"/>
      <c r="B19" s="27"/>
      <c r="C19" s="27"/>
      <c r="D19" s="27"/>
      <c r="E19" s="27"/>
      <c r="F19" s="37"/>
      <c r="G19" s="38"/>
      <c r="H19" s="39"/>
      <c r="I19" s="37"/>
      <c r="J19" s="38"/>
      <c r="K19" s="39"/>
      <c r="L19" s="37"/>
      <c r="M19" s="38"/>
      <c r="N19" s="39"/>
      <c r="O19" s="37"/>
      <c r="P19" s="38"/>
      <c r="Q19" s="39"/>
      <c r="R19" s="37"/>
      <c r="S19" s="38"/>
      <c r="T19" s="39"/>
      <c r="U19" s="30"/>
      <c r="V19" s="27" t="s">
        <v>21</v>
      </c>
      <c r="W19" s="27"/>
      <c r="X19" s="27"/>
      <c r="Y19" s="30"/>
    </row>
    <row r="20" spans="1:25" s="15" customFormat="1" ht="12.75" customHeight="1" x14ac:dyDescent="0.5">
      <c r="A20" s="27"/>
      <c r="B20" s="27" t="s">
        <v>35</v>
      </c>
      <c r="C20" s="27"/>
      <c r="D20" s="27"/>
      <c r="E20" s="27"/>
      <c r="F20" s="37">
        <f t="shared" si="0"/>
        <v>59042</v>
      </c>
      <c r="G20" s="38">
        <v>27505</v>
      </c>
      <c r="H20" s="39">
        <v>31537</v>
      </c>
      <c r="I20" s="37">
        <f t="shared" ref="I20:I27" si="10">SUM(J20:K20)</f>
        <v>57569</v>
      </c>
      <c r="J20" s="38">
        <v>28725</v>
      </c>
      <c r="K20" s="39">
        <v>28844</v>
      </c>
      <c r="L20" s="37">
        <f t="shared" ref="L20:L27" si="11">SUM(M20:N20)</f>
        <v>53944</v>
      </c>
      <c r="M20" s="38">
        <v>24354</v>
      </c>
      <c r="N20" s="39">
        <v>29590</v>
      </c>
      <c r="O20" s="37">
        <f t="shared" ref="O20:O27" si="12">SUM(P20:Q20)</f>
        <v>58450</v>
      </c>
      <c r="P20" s="38">
        <v>23320</v>
      </c>
      <c r="Q20" s="39">
        <v>35130</v>
      </c>
      <c r="R20" s="37">
        <f t="shared" ref="R20:R27" si="13">SUM(S20:T20)</f>
        <v>61533</v>
      </c>
      <c r="S20" s="38">
        <v>28512</v>
      </c>
      <c r="T20" s="39">
        <v>33021</v>
      </c>
      <c r="U20" s="30"/>
      <c r="V20" s="27"/>
      <c r="W20" s="27" t="s">
        <v>54</v>
      </c>
      <c r="X20" s="27"/>
      <c r="Y20" s="30"/>
    </row>
    <row r="21" spans="1:25" s="15" customFormat="1" ht="12.75" customHeight="1" x14ac:dyDescent="0.5">
      <c r="A21" s="27"/>
      <c r="B21" s="27" t="s">
        <v>69</v>
      </c>
      <c r="C21" s="27"/>
      <c r="D21" s="27"/>
      <c r="E21" s="27"/>
      <c r="F21" s="37">
        <f t="shared" si="0"/>
        <v>19199</v>
      </c>
      <c r="G21" s="38">
        <v>17294</v>
      </c>
      <c r="H21" s="39">
        <v>1905</v>
      </c>
      <c r="I21" s="37">
        <f t="shared" si="10"/>
        <v>23867</v>
      </c>
      <c r="J21" s="38">
        <v>21069</v>
      </c>
      <c r="K21" s="39">
        <v>2798</v>
      </c>
      <c r="L21" s="37">
        <f t="shared" si="11"/>
        <v>20400</v>
      </c>
      <c r="M21" s="38">
        <v>18101</v>
      </c>
      <c r="N21" s="39">
        <v>2299</v>
      </c>
      <c r="O21" s="37">
        <f t="shared" si="12"/>
        <v>17565</v>
      </c>
      <c r="P21" s="38">
        <v>16899</v>
      </c>
      <c r="Q21" s="39">
        <v>666</v>
      </c>
      <c r="R21" s="37">
        <f t="shared" si="13"/>
        <v>16045</v>
      </c>
      <c r="S21" s="38">
        <v>15841</v>
      </c>
      <c r="T21" s="39">
        <v>204</v>
      </c>
      <c r="U21" s="30"/>
      <c r="V21" s="27" t="s">
        <v>55</v>
      </c>
      <c r="W21" s="27"/>
      <c r="X21" s="27"/>
      <c r="Y21" s="30"/>
    </row>
    <row r="22" spans="1:25" s="15" customFormat="1" ht="12.75" customHeight="1" x14ac:dyDescent="0.5">
      <c r="A22" s="27"/>
      <c r="B22" s="27" t="s">
        <v>70</v>
      </c>
      <c r="C22" s="27"/>
      <c r="D22" s="27"/>
      <c r="E22" s="27"/>
      <c r="F22" s="37">
        <f t="shared" si="0"/>
        <v>20096</v>
      </c>
      <c r="G22" s="38">
        <v>4585</v>
      </c>
      <c r="H22" s="39">
        <v>15511</v>
      </c>
      <c r="I22" s="37">
        <f t="shared" si="10"/>
        <v>23265</v>
      </c>
      <c r="J22" s="38">
        <v>5284</v>
      </c>
      <c r="K22" s="39">
        <v>17981</v>
      </c>
      <c r="L22" s="37">
        <f t="shared" si="11"/>
        <v>23654</v>
      </c>
      <c r="M22" s="38">
        <v>6889</v>
      </c>
      <c r="N22" s="39">
        <v>16765</v>
      </c>
      <c r="O22" s="37">
        <f t="shared" si="12"/>
        <v>23690</v>
      </c>
      <c r="P22" s="38">
        <v>5562</v>
      </c>
      <c r="Q22" s="39">
        <v>18128</v>
      </c>
      <c r="R22" s="37">
        <f t="shared" si="13"/>
        <v>22246</v>
      </c>
      <c r="S22" s="38">
        <v>6044</v>
      </c>
      <c r="T22" s="39">
        <v>16202</v>
      </c>
      <c r="U22" s="30"/>
      <c r="V22" s="27" t="s">
        <v>56</v>
      </c>
      <c r="W22" s="27"/>
      <c r="X22" s="27"/>
      <c r="Y22" s="30"/>
    </row>
    <row r="23" spans="1:25" s="15" customFormat="1" ht="12.75" customHeight="1" x14ac:dyDescent="0.5">
      <c r="A23" s="27"/>
      <c r="B23" s="27" t="s">
        <v>36</v>
      </c>
      <c r="C23" s="30"/>
      <c r="D23" s="30"/>
      <c r="E23" s="30"/>
      <c r="F23" s="37">
        <f t="shared" si="0"/>
        <v>795</v>
      </c>
      <c r="G23" s="38">
        <v>536</v>
      </c>
      <c r="H23" s="39">
        <v>259</v>
      </c>
      <c r="I23" s="37">
        <f t="shared" si="10"/>
        <v>1443</v>
      </c>
      <c r="J23" s="38">
        <v>1219</v>
      </c>
      <c r="K23" s="39">
        <v>224</v>
      </c>
      <c r="L23" s="43" t="s">
        <v>81</v>
      </c>
      <c r="M23" s="43" t="s">
        <v>81</v>
      </c>
      <c r="N23" s="43" t="s">
        <v>81</v>
      </c>
      <c r="O23" s="37">
        <f t="shared" si="12"/>
        <v>487</v>
      </c>
      <c r="P23" s="41">
        <v>421</v>
      </c>
      <c r="Q23" s="42">
        <v>66</v>
      </c>
      <c r="R23" s="43" t="s">
        <v>81</v>
      </c>
      <c r="S23" s="43" t="s">
        <v>81</v>
      </c>
      <c r="T23" s="41" t="s">
        <v>81</v>
      </c>
      <c r="U23" s="30"/>
      <c r="V23" s="30" t="s">
        <v>57</v>
      </c>
      <c r="W23" s="30"/>
      <c r="X23" s="30"/>
      <c r="Y23" s="30"/>
    </row>
    <row r="24" spans="1:25" s="15" customFormat="1" ht="12.75" customHeight="1" x14ac:dyDescent="0.5">
      <c r="A24" s="27"/>
      <c r="B24" s="27" t="s">
        <v>37</v>
      </c>
      <c r="C24" s="30"/>
      <c r="D24" s="30"/>
      <c r="E24" s="30"/>
      <c r="F24" s="37">
        <f t="shared" si="0"/>
        <v>2331</v>
      </c>
      <c r="G24" s="38">
        <v>1224</v>
      </c>
      <c r="H24" s="39">
        <v>1107</v>
      </c>
      <c r="I24" s="37">
        <f t="shared" si="10"/>
        <v>2037</v>
      </c>
      <c r="J24" s="38">
        <v>392</v>
      </c>
      <c r="K24" s="39">
        <v>1645</v>
      </c>
      <c r="L24" s="37">
        <f t="shared" si="11"/>
        <v>4874</v>
      </c>
      <c r="M24" s="38">
        <v>1589</v>
      </c>
      <c r="N24" s="39">
        <v>3285</v>
      </c>
      <c r="O24" s="37">
        <f t="shared" si="12"/>
        <v>3161</v>
      </c>
      <c r="P24" s="38">
        <v>1044</v>
      </c>
      <c r="Q24" s="39">
        <v>2117</v>
      </c>
      <c r="R24" s="37">
        <f t="shared" si="13"/>
        <v>2843</v>
      </c>
      <c r="S24" s="38">
        <v>1293</v>
      </c>
      <c r="T24" s="39">
        <v>1550</v>
      </c>
      <c r="U24" s="30"/>
      <c r="V24" s="30" t="s">
        <v>58</v>
      </c>
      <c r="W24" s="30"/>
      <c r="X24" s="30"/>
      <c r="Y24" s="30"/>
    </row>
    <row r="25" spans="1:25" s="15" customFormat="1" ht="12.75" customHeight="1" x14ac:dyDescent="0.5">
      <c r="A25" s="27"/>
      <c r="B25" s="30" t="s">
        <v>38</v>
      </c>
      <c r="C25" s="30"/>
      <c r="D25" s="30"/>
      <c r="E25" s="30"/>
      <c r="F25" s="37">
        <f t="shared" si="0"/>
        <v>1213</v>
      </c>
      <c r="G25" s="38">
        <v>768</v>
      </c>
      <c r="H25" s="39">
        <v>445</v>
      </c>
      <c r="I25" s="37">
        <f t="shared" si="10"/>
        <v>1125</v>
      </c>
      <c r="J25" s="38">
        <v>503</v>
      </c>
      <c r="K25" s="39">
        <v>622</v>
      </c>
      <c r="L25" s="37">
        <f t="shared" si="11"/>
        <v>1248</v>
      </c>
      <c r="M25" s="38">
        <v>1015</v>
      </c>
      <c r="N25" s="39">
        <v>233</v>
      </c>
      <c r="O25" s="37">
        <f t="shared" si="12"/>
        <v>147</v>
      </c>
      <c r="P25" s="38">
        <v>147</v>
      </c>
      <c r="Q25" s="43" t="s">
        <v>81</v>
      </c>
      <c r="R25" s="37">
        <f t="shared" si="13"/>
        <v>435</v>
      </c>
      <c r="S25" s="38">
        <v>345</v>
      </c>
      <c r="T25" s="39">
        <v>90</v>
      </c>
      <c r="U25" s="30"/>
      <c r="V25" s="30" t="s">
        <v>59</v>
      </c>
      <c r="W25" s="30"/>
      <c r="X25" s="30"/>
      <c r="Y25" s="30"/>
    </row>
    <row r="26" spans="1:25" s="15" customFormat="1" ht="12.75" customHeight="1" x14ac:dyDescent="0.5">
      <c r="A26" s="27"/>
      <c r="B26" s="27" t="s">
        <v>39</v>
      </c>
      <c r="C26" s="27"/>
      <c r="D26" s="30"/>
      <c r="E26" s="30"/>
      <c r="F26" s="37">
        <f t="shared" si="0"/>
        <v>2304</v>
      </c>
      <c r="G26" s="38">
        <v>324</v>
      </c>
      <c r="H26" s="39">
        <v>1980</v>
      </c>
      <c r="I26" s="37">
        <f t="shared" si="10"/>
        <v>1244</v>
      </c>
      <c r="J26" s="41" t="s">
        <v>81</v>
      </c>
      <c r="K26" s="39">
        <v>1244</v>
      </c>
      <c r="L26" s="37">
        <f t="shared" si="11"/>
        <v>1358</v>
      </c>
      <c r="M26" s="41">
        <v>503</v>
      </c>
      <c r="N26" s="39">
        <v>855</v>
      </c>
      <c r="O26" s="37">
        <f t="shared" si="12"/>
        <v>1230</v>
      </c>
      <c r="P26" s="41">
        <v>341</v>
      </c>
      <c r="Q26" s="39">
        <v>889</v>
      </c>
      <c r="R26" s="37">
        <f t="shared" si="13"/>
        <v>1276</v>
      </c>
      <c r="S26" s="41">
        <v>140</v>
      </c>
      <c r="T26" s="39">
        <v>1136</v>
      </c>
      <c r="U26" s="30"/>
      <c r="V26" s="27" t="s">
        <v>60</v>
      </c>
      <c r="W26" s="30"/>
      <c r="X26" s="30"/>
      <c r="Y26" s="30"/>
    </row>
    <row r="27" spans="1:25" s="15" customFormat="1" ht="12.75" customHeight="1" x14ac:dyDescent="0.5">
      <c r="A27" s="27"/>
      <c r="B27" s="27" t="s">
        <v>40</v>
      </c>
      <c r="C27" s="30"/>
      <c r="D27" s="30"/>
      <c r="E27" s="30"/>
      <c r="F27" s="37">
        <f t="shared" si="0"/>
        <v>14984</v>
      </c>
      <c r="G27" s="38">
        <v>10805</v>
      </c>
      <c r="H27" s="39">
        <v>4179</v>
      </c>
      <c r="I27" s="37">
        <f t="shared" si="10"/>
        <v>12602</v>
      </c>
      <c r="J27" s="38">
        <v>8069</v>
      </c>
      <c r="K27" s="39">
        <v>4533</v>
      </c>
      <c r="L27" s="37">
        <f t="shared" si="11"/>
        <v>7822</v>
      </c>
      <c r="M27" s="38">
        <v>4827</v>
      </c>
      <c r="N27" s="39">
        <v>2995</v>
      </c>
      <c r="O27" s="37">
        <f t="shared" si="12"/>
        <v>10625</v>
      </c>
      <c r="P27" s="38">
        <v>6812</v>
      </c>
      <c r="Q27" s="39">
        <v>3813</v>
      </c>
      <c r="R27" s="37">
        <f t="shared" si="13"/>
        <v>15174</v>
      </c>
      <c r="S27" s="38">
        <v>10327</v>
      </c>
      <c r="T27" s="39">
        <v>4847</v>
      </c>
      <c r="U27" s="30"/>
      <c r="V27" s="30" t="s">
        <v>61</v>
      </c>
      <c r="W27" s="30"/>
      <c r="X27" s="30"/>
      <c r="Y27" s="30"/>
    </row>
    <row r="28" spans="1:25" s="15" customFormat="1" ht="12.75" customHeight="1" x14ac:dyDescent="0.5">
      <c r="A28" s="27"/>
      <c r="B28" s="30" t="s">
        <v>41</v>
      </c>
      <c r="C28" s="30"/>
      <c r="D28" s="30"/>
      <c r="E28" s="30"/>
      <c r="F28" s="37"/>
      <c r="G28" s="38"/>
      <c r="H28" s="39"/>
      <c r="I28" s="37"/>
      <c r="J28" s="38"/>
      <c r="K28" s="39"/>
      <c r="L28" s="37"/>
      <c r="M28" s="38"/>
      <c r="N28" s="39"/>
      <c r="O28" s="37"/>
      <c r="P28" s="38"/>
      <c r="Q28" s="39"/>
      <c r="R28" s="37"/>
      <c r="S28" s="38"/>
      <c r="T28" s="39"/>
      <c r="U28" s="30"/>
      <c r="V28" s="30" t="s">
        <v>62</v>
      </c>
      <c r="W28" s="30"/>
      <c r="X28" s="30"/>
      <c r="Y28" s="30"/>
    </row>
    <row r="29" spans="1:25" s="15" customFormat="1" ht="12.75" customHeight="1" x14ac:dyDescent="0.5">
      <c r="A29" s="27"/>
      <c r="B29" s="27"/>
      <c r="C29" s="30" t="s">
        <v>71</v>
      </c>
      <c r="D29" s="30"/>
      <c r="E29" s="30"/>
      <c r="F29" s="37">
        <f t="shared" ref="F29" si="14">SUM(G29:H29)</f>
        <v>17443</v>
      </c>
      <c r="G29" s="38">
        <v>8019</v>
      </c>
      <c r="H29" s="39">
        <v>9424</v>
      </c>
      <c r="I29" s="37">
        <f t="shared" ref="I29:I33" si="15">SUM(J29:K29)</f>
        <v>14446</v>
      </c>
      <c r="J29" s="38">
        <v>7725</v>
      </c>
      <c r="K29" s="39">
        <v>6721</v>
      </c>
      <c r="L29" s="37">
        <f t="shared" ref="L29:L33" si="16">SUM(M29:N29)</f>
        <v>14634</v>
      </c>
      <c r="M29" s="38">
        <v>8867</v>
      </c>
      <c r="N29" s="39">
        <v>5767</v>
      </c>
      <c r="O29" s="37">
        <f t="shared" ref="O29:O33" si="17">SUM(P29:Q29)</f>
        <v>16087</v>
      </c>
      <c r="P29" s="38">
        <v>8127</v>
      </c>
      <c r="Q29" s="39">
        <v>7960</v>
      </c>
      <c r="R29" s="37">
        <f t="shared" ref="R29:R33" si="18">SUM(S29:T29)</f>
        <v>18590</v>
      </c>
      <c r="S29" s="38">
        <v>10425</v>
      </c>
      <c r="T29" s="39">
        <v>8165</v>
      </c>
      <c r="U29" s="30"/>
      <c r="V29" s="30"/>
      <c r="W29" s="30" t="s">
        <v>30</v>
      </c>
      <c r="X29" s="30"/>
      <c r="Y29" s="30"/>
    </row>
    <row r="30" spans="1:25" s="15" customFormat="1" ht="12.75" customHeight="1" x14ac:dyDescent="0.5">
      <c r="A30" s="27"/>
      <c r="B30" s="30" t="s">
        <v>12</v>
      </c>
      <c r="C30" s="30"/>
      <c r="D30" s="30"/>
      <c r="E30" s="30"/>
      <c r="F30" s="37">
        <f t="shared" si="0"/>
        <v>14811</v>
      </c>
      <c r="G30" s="38">
        <v>4739</v>
      </c>
      <c r="H30" s="39">
        <v>10072</v>
      </c>
      <c r="I30" s="37">
        <f t="shared" si="15"/>
        <v>12353</v>
      </c>
      <c r="J30" s="38">
        <v>3115</v>
      </c>
      <c r="K30" s="39">
        <v>9238</v>
      </c>
      <c r="L30" s="37">
        <f t="shared" si="16"/>
        <v>8594</v>
      </c>
      <c r="M30" s="38">
        <v>1331</v>
      </c>
      <c r="N30" s="39">
        <v>7263</v>
      </c>
      <c r="O30" s="37">
        <f t="shared" si="17"/>
        <v>11237</v>
      </c>
      <c r="P30" s="38">
        <v>3557</v>
      </c>
      <c r="Q30" s="39">
        <v>7680</v>
      </c>
      <c r="R30" s="37">
        <f t="shared" si="18"/>
        <v>15371</v>
      </c>
      <c r="S30" s="38">
        <v>5057</v>
      </c>
      <c r="T30" s="39">
        <v>10314</v>
      </c>
      <c r="U30" s="30"/>
      <c r="V30" s="30" t="s">
        <v>16</v>
      </c>
      <c r="W30" s="30"/>
      <c r="X30" s="30"/>
      <c r="Y30" s="30"/>
    </row>
    <row r="31" spans="1:25" s="15" customFormat="1" ht="12.75" customHeight="1" x14ac:dyDescent="0.5">
      <c r="A31" s="27"/>
      <c r="B31" s="30" t="s">
        <v>42</v>
      </c>
      <c r="C31" s="30"/>
      <c r="D31" s="30"/>
      <c r="E31" s="30"/>
      <c r="F31" s="37">
        <f t="shared" si="0"/>
        <v>5350</v>
      </c>
      <c r="G31" s="38">
        <v>1528</v>
      </c>
      <c r="H31" s="39">
        <v>3822</v>
      </c>
      <c r="I31" s="37">
        <f t="shared" si="15"/>
        <v>6217</v>
      </c>
      <c r="J31" s="38">
        <v>739</v>
      </c>
      <c r="K31" s="39">
        <v>5478</v>
      </c>
      <c r="L31" s="37">
        <f t="shared" si="16"/>
        <v>7503</v>
      </c>
      <c r="M31" s="38">
        <v>1140</v>
      </c>
      <c r="N31" s="39">
        <v>6363</v>
      </c>
      <c r="O31" s="37">
        <f t="shared" si="17"/>
        <v>7861</v>
      </c>
      <c r="P31" s="38">
        <v>2493</v>
      </c>
      <c r="Q31" s="39">
        <v>5368</v>
      </c>
      <c r="R31" s="37">
        <f t="shared" si="18"/>
        <v>7341</v>
      </c>
      <c r="S31" s="38">
        <v>1843</v>
      </c>
      <c r="T31" s="39">
        <v>5498</v>
      </c>
      <c r="U31" s="30"/>
      <c r="V31" s="30" t="s">
        <v>63</v>
      </c>
      <c r="W31" s="30"/>
      <c r="X31" s="30"/>
      <c r="Y31" s="30"/>
    </row>
    <row r="32" spans="1:25" s="15" customFormat="1" ht="12.75" customHeight="1" x14ac:dyDescent="0.5">
      <c r="A32" s="27"/>
      <c r="B32" s="27" t="s">
        <v>43</v>
      </c>
      <c r="C32" s="30"/>
      <c r="D32" s="30"/>
      <c r="E32" s="30"/>
      <c r="F32" s="37">
        <f t="shared" si="0"/>
        <v>1808</v>
      </c>
      <c r="G32" s="38">
        <v>662</v>
      </c>
      <c r="H32" s="39">
        <v>1146</v>
      </c>
      <c r="I32" s="37">
        <f t="shared" si="15"/>
        <v>3007</v>
      </c>
      <c r="J32" s="38">
        <v>1770</v>
      </c>
      <c r="K32" s="39">
        <v>1237</v>
      </c>
      <c r="L32" s="37">
        <f t="shared" si="16"/>
        <v>2454</v>
      </c>
      <c r="M32" s="38">
        <v>1764</v>
      </c>
      <c r="N32" s="39">
        <v>690</v>
      </c>
      <c r="O32" s="37">
        <f t="shared" si="17"/>
        <v>1867</v>
      </c>
      <c r="P32" s="38">
        <v>1459</v>
      </c>
      <c r="Q32" s="39">
        <v>408</v>
      </c>
      <c r="R32" s="37">
        <f t="shared" si="18"/>
        <v>3522</v>
      </c>
      <c r="S32" s="38">
        <v>2071</v>
      </c>
      <c r="T32" s="39">
        <v>1451</v>
      </c>
      <c r="U32" s="30"/>
      <c r="V32" s="30" t="s">
        <v>64</v>
      </c>
      <c r="W32" s="30"/>
      <c r="X32" s="30"/>
      <c r="Y32" s="30"/>
    </row>
    <row r="33" spans="1:25" s="15" customFormat="1" ht="12.75" customHeight="1" x14ac:dyDescent="0.5">
      <c r="A33" s="27"/>
      <c r="B33" s="27" t="s">
        <v>44</v>
      </c>
      <c r="C33" s="30"/>
      <c r="D33" s="30"/>
      <c r="E33" s="30"/>
      <c r="F33" s="37">
        <f t="shared" si="0"/>
        <v>5625</v>
      </c>
      <c r="G33" s="38">
        <v>2022</v>
      </c>
      <c r="H33" s="39">
        <v>3603</v>
      </c>
      <c r="I33" s="37">
        <f t="shared" si="15"/>
        <v>9188</v>
      </c>
      <c r="J33" s="38">
        <v>2837</v>
      </c>
      <c r="K33" s="39">
        <v>6351</v>
      </c>
      <c r="L33" s="37">
        <f t="shared" si="16"/>
        <v>7895</v>
      </c>
      <c r="M33" s="38">
        <v>3097</v>
      </c>
      <c r="N33" s="39">
        <v>4798</v>
      </c>
      <c r="O33" s="37">
        <f t="shared" si="17"/>
        <v>5860</v>
      </c>
      <c r="P33" s="38">
        <v>1617</v>
      </c>
      <c r="Q33" s="39">
        <v>4243</v>
      </c>
      <c r="R33" s="37">
        <f t="shared" si="18"/>
        <v>7894</v>
      </c>
      <c r="S33" s="38">
        <v>3079</v>
      </c>
      <c r="T33" s="39">
        <v>4815</v>
      </c>
      <c r="U33" s="30"/>
      <c r="V33" s="27" t="s">
        <v>65</v>
      </c>
      <c r="W33" s="27"/>
      <c r="X33" s="30"/>
      <c r="Y33" s="30"/>
    </row>
    <row r="34" spans="1:25" s="15" customFormat="1" ht="12.75" customHeight="1" x14ac:dyDescent="0.25">
      <c r="A34" s="27"/>
      <c r="B34" s="27" t="s">
        <v>72</v>
      </c>
      <c r="C34" s="30"/>
      <c r="D34" s="30"/>
      <c r="E34" s="30"/>
      <c r="F34" s="37"/>
      <c r="G34" s="40"/>
      <c r="H34" s="39"/>
      <c r="I34" s="37"/>
      <c r="J34" s="40"/>
      <c r="K34" s="39"/>
      <c r="L34" s="37"/>
      <c r="M34" s="40"/>
      <c r="N34" s="39"/>
      <c r="O34" s="37"/>
      <c r="P34" s="40"/>
      <c r="Q34" s="39"/>
      <c r="R34" s="37"/>
      <c r="S34" s="40"/>
      <c r="T34" s="39"/>
      <c r="U34" s="30"/>
      <c r="V34" s="30" t="s">
        <v>75</v>
      </c>
      <c r="W34" s="30"/>
      <c r="X34" s="30"/>
      <c r="Y34" s="30"/>
    </row>
    <row r="35" spans="1:25" s="15" customFormat="1" ht="12.75" customHeight="1" x14ac:dyDescent="0.25">
      <c r="A35" s="27"/>
      <c r="B35" s="27"/>
      <c r="C35" s="27" t="s">
        <v>73</v>
      </c>
      <c r="D35" s="30"/>
      <c r="E35" s="30"/>
      <c r="F35" s="37">
        <f t="shared" ref="F35" si="19">SUM(G35:H35)</f>
        <v>1125</v>
      </c>
      <c r="G35" s="41" t="s">
        <v>81</v>
      </c>
      <c r="H35" s="39">
        <v>1125</v>
      </c>
      <c r="I35" s="37">
        <f t="shared" ref="I35" si="20">SUM(J35:K35)</f>
        <v>885</v>
      </c>
      <c r="J35" s="40">
        <v>169</v>
      </c>
      <c r="K35" s="39">
        <v>716</v>
      </c>
      <c r="L35" s="37">
        <f t="shared" ref="L35" si="21">SUM(M35:N35)</f>
        <v>2655</v>
      </c>
      <c r="M35" s="40">
        <v>427</v>
      </c>
      <c r="N35" s="39">
        <v>2228</v>
      </c>
      <c r="O35" s="37">
        <f t="shared" ref="O35" si="22">SUM(P35:Q35)</f>
        <v>539</v>
      </c>
      <c r="P35" s="41" t="s">
        <v>81</v>
      </c>
      <c r="Q35" s="39">
        <v>539</v>
      </c>
      <c r="R35" s="37">
        <f t="shared" ref="R35" si="23">SUM(S35:T35)</f>
        <v>1945</v>
      </c>
      <c r="S35" s="41" t="s">
        <v>81</v>
      </c>
      <c r="T35" s="39">
        <v>1945</v>
      </c>
      <c r="U35" s="30"/>
      <c r="V35" s="30"/>
      <c r="W35" s="30" t="s">
        <v>66</v>
      </c>
      <c r="X35" s="30"/>
      <c r="Y35" s="30"/>
    </row>
    <row r="36" spans="1:25" s="15" customFormat="1" ht="12.75" customHeight="1" x14ac:dyDescent="0.5">
      <c r="A36" s="27"/>
      <c r="B36" s="30" t="s">
        <v>45</v>
      </c>
      <c r="C36" s="30"/>
      <c r="D36" s="30"/>
      <c r="E36" s="30"/>
      <c r="F36" s="43" t="s">
        <v>81</v>
      </c>
      <c r="G36" s="43" t="s">
        <v>81</v>
      </c>
      <c r="H36" s="43" t="s">
        <v>81</v>
      </c>
      <c r="I36" s="43" t="s">
        <v>81</v>
      </c>
      <c r="J36" s="43" t="s">
        <v>81</v>
      </c>
      <c r="K36" s="43" t="s">
        <v>81</v>
      </c>
      <c r="L36" s="43" t="s">
        <v>81</v>
      </c>
      <c r="M36" s="43" t="s">
        <v>81</v>
      </c>
      <c r="N36" s="43" t="s">
        <v>81</v>
      </c>
      <c r="O36" s="43" t="s">
        <v>81</v>
      </c>
      <c r="P36" s="43" t="s">
        <v>81</v>
      </c>
      <c r="Q36" s="43" t="s">
        <v>81</v>
      </c>
      <c r="R36" s="43" t="s">
        <v>81</v>
      </c>
      <c r="S36" s="43" t="s">
        <v>81</v>
      </c>
      <c r="T36" s="41" t="s">
        <v>81</v>
      </c>
      <c r="U36" s="30"/>
      <c r="V36" s="30" t="s">
        <v>67</v>
      </c>
      <c r="W36" s="30"/>
      <c r="X36" s="30"/>
      <c r="Y36" s="30"/>
    </row>
    <row r="37" spans="1:25" s="15" customFormat="1" ht="12.75" customHeight="1" x14ac:dyDescent="0.5">
      <c r="A37" s="30"/>
      <c r="B37" s="30" t="s">
        <v>13</v>
      </c>
      <c r="C37" s="30"/>
      <c r="D37" s="30"/>
      <c r="E37" s="29"/>
      <c r="F37" s="43" t="s">
        <v>81</v>
      </c>
      <c r="G37" s="43" t="s">
        <v>81</v>
      </c>
      <c r="H37" s="43" t="s">
        <v>81</v>
      </c>
      <c r="I37" s="43" t="s">
        <v>81</v>
      </c>
      <c r="J37" s="43" t="s">
        <v>81</v>
      </c>
      <c r="K37" s="43" t="s">
        <v>81</v>
      </c>
      <c r="L37" s="43" t="s">
        <v>81</v>
      </c>
      <c r="M37" s="43" t="s">
        <v>81</v>
      </c>
      <c r="N37" s="43" t="s">
        <v>81</v>
      </c>
      <c r="O37" s="43" t="s">
        <v>81</v>
      </c>
      <c r="P37" s="43" t="s">
        <v>81</v>
      </c>
      <c r="Q37" s="43" t="s">
        <v>81</v>
      </c>
      <c r="R37" s="43" t="s">
        <v>81</v>
      </c>
      <c r="S37" s="43" t="s">
        <v>81</v>
      </c>
      <c r="T37" s="43" t="s">
        <v>81</v>
      </c>
      <c r="U37" s="28"/>
      <c r="V37" s="30" t="s">
        <v>17</v>
      </c>
      <c r="W37" s="30"/>
      <c r="X37" s="30"/>
      <c r="Y37" s="30"/>
    </row>
    <row r="38" spans="1:25" s="21" customFormat="1" ht="2.25" customHeight="1" x14ac:dyDescent="0.25">
      <c r="A38" s="17"/>
      <c r="B38" s="17"/>
      <c r="C38" s="17"/>
      <c r="D38" s="17"/>
      <c r="E38" s="18"/>
      <c r="F38" s="19"/>
      <c r="G38" s="20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9"/>
      <c r="V38" s="17"/>
      <c r="W38" s="17"/>
      <c r="X38" s="17"/>
      <c r="Y38" s="17"/>
    </row>
    <row r="39" spans="1:25" s="21" customFormat="1" ht="3" customHeight="1" x14ac:dyDescent="0.25"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</row>
    <row r="40" spans="1:25" s="9" customFormat="1" ht="12" customHeight="1" x14ac:dyDescent="0.5">
      <c r="A40" s="27"/>
      <c r="B40" s="27"/>
      <c r="C40" s="55" t="s">
        <v>19</v>
      </c>
      <c r="D40" s="56" t="s">
        <v>80</v>
      </c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</row>
    <row r="41" spans="1:25" s="9" customFormat="1" ht="15" customHeight="1" x14ac:dyDescent="0.25">
      <c r="A41" s="27"/>
      <c r="B41" s="27"/>
      <c r="C41" s="55" t="s">
        <v>20</v>
      </c>
      <c r="D41" s="57" t="s">
        <v>82</v>
      </c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</row>
    <row r="42" spans="1:25" x14ac:dyDescent="0.3">
      <c r="B42" s="16"/>
    </row>
    <row r="44" spans="1:25" x14ac:dyDescent="0.3">
      <c r="B44" s="15"/>
    </row>
  </sheetData>
  <mergeCells count="16">
    <mergeCell ref="V9:X9"/>
    <mergeCell ref="B4:E8"/>
    <mergeCell ref="F4:Q4"/>
    <mergeCell ref="R4:T4"/>
    <mergeCell ref="V4:X8"/>
    <mergeCell ref="F5:H5"/>
    <mergeCell ref="I5:K5"/>
    <mergeCell ref="L5:N5"/>
    <mergeCell ref="O5:Q5"/>
    <mergeCell ref="R5:T5"/>
    <mergeCell ref="F6:H6"/>
    <mergeCell ref="I6:K6"/>
    <mergeCell ref="L6:N6"/>
    <mergeCell ref="O6:Q6"/>
    <mergeCell ref="R6:T6"/>
    <mergeCell ref="B9:E9"/>
  </mergeCells>
  <printOptions horizontalCentered="1"/>
  <pageMargins left="0.78740157480314965" right="0.39370078740157483" top="1.1811023622047245" bottom="0.98425196850393704" header="0.51181102362204722" footer="0.31496062992125984"/>
  <pageSetup paperSize="9" scale="8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T-2.4 (2)k</vt:lpstr>
      <vt:lpstr>'T-2.4 (2)k'!Print_Area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2017-08-28T08:57:37Z</cp:lastPrinted>
  <dcterms:created xsi:type="dcterms:W3CDTF">2004-08-16T17:13:42Z</dcterms:created>
  <dcterms:modified xsi:type="dcterms:W3CDTF">2017-09-05T04:27:19Z</dcterms:modified>
</cp:coreProperties>
</file>