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53" i="1"/>
  <c r="D52"/>
  <c r="D51"/>
  <c r="D50"/>
  <c r="D49"/>
  <c r="D48"/>
  <c r="D47"/>
  <c r="D45"/>
  <c r="D43"/>
  <c r="D42"/>
  <c r="D40"/>
  <c r="D39"/>
  <c r="D37"/>
  <c r="D36"/>
  <c r="D34"/>
  <c r="C53"/>
  <c r="C52"/>
  <c r="C51"/>
  <c r="C50"/>
  <c r="C49"/>
  <c r="C48"/>
  <c r="C47"/>
  <c r="C46"/>
  <c r="C45"/>
  <c r="C44"/>
  <c r="C43"/>
  <c r="C42"/>
  <c r="C40"/>
  <c r="C39"/>
  <c r="C38"/>
  <c r="C37"/>
  <c r="C36"/>
  <c r="B50"/>
  <c r="B48"/>
  <c r="B47"/>
  <c r="B45"/>
  <c r="B42"/>
  <c r="E39"/>
  <c r="E32" s="1"/>
  <c r="B39"/>
  <c r="B37"/>
  <c r="B36"/>
</calcChain>
</file>

<file path=xl/sharedStrings.xml><?xml version="1.0" encoding="utf-8"?>
<sst xmlns="http://schemas.openxmlformats.org/spreadsheetml/2006/main" count="75" uniqueCount="33">
  <si>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</si>
  <si>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</si>
  <si>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</si>
  <si>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</si>
  <si>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</si>
  <si>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</si>
  <si>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</si>
  <si>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</si>
  <si>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</si>
  <si>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</si>
  <si>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</si>
  <si>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</si>
  <si>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</si>
  <si>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</si>
  <si>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</si>
  <si>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</si>
  <si>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</si>
  <si>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</si>
  <si>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</si>
  <si>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</si>
  <si>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</si>
  <si>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</si>
  <si>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</si>
  <si>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</si>
  <si>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</si>
  <si>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</si>
  <si>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</si>
  <si>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</si>
  <si>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</si>
  <si>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</si>
  <si>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</si>
  <si>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</si>
  <si>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ตารางที่ 5  จำนวนและร้อยละของผู้มีงานทำ จำแนกตามอุตสาหกรรมและเพศ ไตรมาส 4  พ.ศ.2559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</si>
</sst>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/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4" fillId="0" borderId="0" xfId="0" applyFont="1" applyBorder="1"/>
    <xf numFmtId="0" fontId="6" fillId="0" borderId="0" xfId="0" applyFont="1" applyBorder="1"/>
    <xf numFmtId="187" fontId="6" fillId="0" borderId="0" xfId="1" applyNumberFormat="1" applyFont="1" applyBorder="1" applyAlignment="1">
      <alignment horizontal="right"/>
    </xf>
    <xf numFmtId="187" fontId="4" fillId="0" borderId="0" xfId="0" applyNumberFormat="1" applyFont="1"/>
    <xf numFmtId="188" fontId="4" fillId="0" borderId="0" xfId="0" applyNumberFormat="1" applyFont="1"/>
    <xf numFmtId="0" fontId="6" fillId="0" borderId="0" xfId="0" applyFont="1"/>
    <xf numFmtId="187" fontId="7" fillId="0" borderId="0" xfId="0" applyNumberFormat="1" applyFont="1"/>
    <xf numFmtId="0" fontId="8" fillId="0" borderId="0" xfId="0" applyFont="1" applyAlignment="1">
      <alignment horizontal="center" vertical="center"/>
    </xf>
    <xf numFmtId="188" fontId="8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9" fillId="0" borderId="0" xfId="0" applyNumberFormat="1" applyFont="1" applyAlignment="1">
      <alignment horizontal="right" vertical="center"/>
    </xf>
    <xf numFmtId="188" fontId="6" fillId="0" borderId="0" xfId="0" applyNumberFormat="1" applyFont="1" applyBorder="1" applyAlignment="1"/>
    <xf numFmtId="188" fontId="4" fillId="0" borderId="0" xfId="0" applyNumberFormat="1" applyFont="1" applyBorder="1"/>
    <xf numFmtId="188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188" fontId="6" fillId="0" borderId="3" xfId="0" applyNumberFormat="1" applyFont="1" applyBorder="1" applyAlignment="1">
      <alignment horizontal="right"/>
    </xf>
    <xf numFmtId="0" fontId="10" fillId="0" borderId="0" xfId="0" applyFont="1"/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view="pageLayout" zoomScaleNormal="110" zoomScaleSheetLayoutView="100" workbookViewId="0">
      <selection activeCell="A2" sqref="A2"/>
    </sheetView>
  </sheetViews>
  <sheetFormatPr defaultRowHeight="14.25" customHeight="1"/>
  <cols>
    <col min="1" max="1" width="50.85546875" style="3" customWidth="1"/>
    <col min="2" max="4" width="13.85546875" style="3" customWidth="1"/>
    <col min="5" max="5" width="0.5703125" style="3" customWidth="1"/>
    <col min="6" max="6" width="2.85546875" style="3" customWidth="1"/>
    <col min="7" max="16384" width="9.140625" style="3"/>
  </cols>
  <sheetData>
    <row r="1" spans="1:8" s="1" customFormat="1" ht="0.75" customHeight="1"/>
    <row r="2" spans="1:8" s="2" customFormat="1" ht="28.5" customHeight="1">
      <c r="A2" s="42" t="s">
        <v>32</v>
      </c>
      <c r="B2" s="3"/>
      <c r="C2" s="3"/>
      <c r="D2" s="3"/>
    </row>
    <row r="3" spans="1:8" s="2" customFormat="1" ht="11.25" customHeight="1">
      <c r="B3" s="3"/>
      <c r="C3" s="3"/>
      <c r="D3" s="3"/>
    </row>
    <row r="4" spans="1:8" s="2" customFormat="1" ht="16.5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8" s="2" customFormat="1" ht="14.25" customHeight="1">
      <c r="A5" s="6"/>
      <c r="B5" s="43" t="s">
        <v>4</v>
      </c>
      <c r="C5" s="43"/>
      <c r="D5" s="43"/>
      <c r="E5" s="7"/>
      <c r="F5" s="7"/>
    </row>
    <row r="6" spans="1:8" s="12" customFormat="1" ht="16.5" customHeight="1">
      <c r="A6" s="8" t="s">
        <v>5</v>
      </c>
      <c r="B6" s="9">
        <v>370402</v>
      </c>
      <c r="C6" s="9">
        <v>199824</v>
      </c>
      <c r="D6" s="9">
        <v>170578</v>
      </c>
      <c r="E6" s="10"/>
      <c r="F6" s="11"/>
      <c r="G6" s="11"/>
      <c r="H6" s="11"/>
    </row>
    <row r="7" spans="1:8" s="12" customFormat="1" ht="8.25" hidden="1" customHeight="1">
      <c r="A7" s="8"/>
      <c r="B7" s="13"/>
      <c r="C7" s="13"/>
      <c r="D7" s="13"/>
      <c r="E7" s="10"/>
      <c r="F7" s="10"/>
    </row>
    <row r="8" spans="1:8" s="18" customFormat="1" ht="17.25" customHeight="1">
      <c r="A8" s="14" t="s">
        <v>6</v>
      </c>
      <c r="B8" s="15">
        <v>192287</v>
      </c>
      <c r="C8" s="15">
        <v>109643</v>
      </c>
      <c r="D8" s="15">
        <v>82644</v>
      </c>
      <c r="E8" s="16"/>
      <c r="F8" s="17"/>
    </row>
    <row r="9" spans="1:8" s="18" customFormat="1" ht="14.25" customHeight="1">
      <c r="A9" s="19" t="s">
        <v>7</v>
      </c>
      <c r="B9" s="15" t="s">
        <v>8</v>
      </c>
      <c r="C9" s="15" t="s">
        <v>8</v>
      </c>
      <c r="D9" s="15" t="s">
        <v>8</v>
      </c>
      <c r="E9" s="16"/>
      <c r="F9" s="17"/>
    </row>
    <row r="10" spans="1:8" s="18" customFormat="1" ht="16.5" customHeight="1">
      <c r="A10" s="19" t="s">
        <v>9</v>
      </c>
      <c r="B10" s="15">
        <v>28094</v>
      </c>
      <c r="C10" s="15">
        <v>15037</v>
      </c>
      <c r="D10" s="15">
        <v>13057</v>
      </c>
      <c r="E10" s="16"/>
      <c r="F10" s="17"/>
    </row>
    <row r="11" spans="1:8" s="18" customFormat="1" ht="15.75" customHeight="1">
      <c r="A11" s="14" t="s">
        <v>10</v>
      </c>
      <c r="B11" s="15">
        <v>907</v>
      </c>
      <c r="C11" s="15">
        <v>442</v>
      </c>
      <c r="D11" s="15">
        <v>465</v>
      </c>
      <c r="E11" s="16"/>
      <c r="F11" s="17"/>
    </row>
    <row r="12" spans="1:8" ht="15.75" customHeight="1">
      <c r="A12" s="19" t="s">
        <v>11</v>
      </c>
      <c r="B12" s="15">
        <v>794</v>
      </c>
      <c r="C12" s="15">
        <v>495</v>
      </c>
      <c r="D12" s="15">
        <v>299</v>
      </c>
      <c r="E12" s="20"/>
      <c r="F12" s="17"/>
    </row>
    <row r="13" spans="1:8" ht="16.5" customHeight="1">
      <c r="A13" s="14" t="s">
        <v>12</v>
      </c>
      <c r="B13" s="15">
        <v>14090</v>
      </c>
      <c r="C13" s="15">
        <v>12885</v>
      </c>
      <c r="D13" s="15">
        <v>1205</v>
      </c>
      <c r="E13" s="20"/>
      <c r="F13" s="17"/>
    </row>
    <row r="14" spans="1:8" ht="17.25" customHeight="1">
      <c r="A14" s="19" t="s">
        <v>13</v>
      </c>
      <c r="B14" s="15">
        <v>67381</v>
      </c>
      <c r="C14" s="15">
        <v>36967</v>
      </c>
      <c r="D14" s="15">
        <v>30414</v>
      </c>
      <c r="E14" s="20"/>
      <c r="F14" s="17"/>
    </row>
    <row r="15" spans="1:8" ht="12.75" customHeight="1">
      <c r="A15" s="19" t="s">
        <v>31</v>
      </c>
      <c r="B15" s="15"/>
      <c r="C15" s="15"/>
      <c r="D15" s="15"/>
      <c r="E15" s="20"/>
      <c r="F15" s="17"/>
    </row>
    <row r="16" spans="1:8" ht="15.75" customHeight="1">
      <c r="A16" s="19" t="s">
        <v>14</v>
      </c>
      <c r="B16" s="15">
        <v>5097</v>
      </c>
      <c r="C16" s="15">
        <v>5014</v>
      </c>
      <c r="D16" s="15">
        <v>83</v>
      </c>
      <c r="E16" s="20"/>
      <c r="F16" s="17"/>
    </row>
    <row r="17" spans="1:8" s="23" customFormat="1" ht="16.5" customHeight="1">
      <c r="A17" s="21" t="s">
        <v>15</v>
      </c>
      <c r="B17" s="15">
        <v>19961</v>
      </c>
      <c r="C17" s="15">
        <v>5362</v>
      </c>
      <c r="D17" s="15">
        <v>14599</v>
      </c>
      <c r="E17" s="22"/>
      <c r="F17" s="17"/>
    </row>
    <row r="18" spans="1:8" ht="17.25" customHeight="1">
      <c r="A18" s="24" t="s">
        <v>16</v>
      </c>
      <c r="B18" s="15">
        <v>88</v>
      </c>
      <c r="C18" s="15">
        <v>88</v>
      </c>
      <c r="D18" s="15" t="s">
        <v>8</v>
      </c>
      <c r="E18" s="20"/>
      <c r="F18" s="17"/>
    </row>
    <row r="19" spans="1:8" ht="16.5" customHeight="1">
      <c r="A19" s="24" t="s">
        <v>17</v>
      </c>
      <c r="B19" s="25">
        <v>2550</v>
      </c>
      <c r="C19" s="25">
        <v>548</v>
      </c>
      <c r="D19" s="25">
        <v>2002</v>
      </c>
      <c r="E19" s="20"/>
      <c r="F19" s="17"/>
      <c r="H19" s="26"/>
    </row>
    <row r="20" spans="1:8" ht="16.5" customHeight="1">
      <c r="A20" s="24" t="s">
        <v>18</v>
      </c>
      <c r="B20" s="15">
        <v>2433</v>
      </c>
      <c r="C20" s="15">
        <v>983</v>
      </c>
      <c r="D20" s="15">
        <v>1450</v>
      </c>
      <c r="E20" s="20"/>
      <c r="F20" s="17"/>
      <c r="H20" s="27"/>
    </row>
    <row r="21" spans="1:8" ht="16.5" customHeight="1">
      <c r="A21" s="24" t="s">
        <v>19</v>
      </c>
      <c r="B21" s="15">
        <v>1433</v>
      </c>
      <c r="C21" s="15">
        <v>179</v>
      </c>
      <c r="D21" s="15">
        <v>1254</v>
      </c>
      <c r="E21" s="20"/>
      <c r="F21" s="17"/>
    </row>
    <row r="22" spans="1:8" ht="15.75" customHeight="1">
      <c r="A22" s="24" t="s">
        <v>20</v>
      </c>
      <c r="B22" s="15">
        <v>1727</v>
      </c>
      <c r="C22" s="15">
        <v>1111</v>
      </c>
      <c r="D22" s="15">
        <v>616</v>
      </c>
      <c r="E22" s="20"/>
      <c r="F22" s="17"/>
    </row>
    <row r="23" spans="1:8" ht="15.75" customHeight="1">
      <c r="A23" s="28" t="s">
        <v>21</v>
      </c>
      <c r="B23" s="15">
        <v>8865</v>
      </c>
      <c r="C23" s="15">
        <v>5611</v>
      </c>
      <c r="D23" s="15">
        <v>3254</v>
      </c>
      <c r="E23" s="20"/>
      <c r="F23" s="17"/>
    </row>
    <row r="24" spans="1:8" ht="15" customHeight="1">
      <c r="A24" s="28" t="s">
        <v>22</v>
      </c>
      <c r="B24" s="15">
        <v>10444</v>
      </c>
      <c r="C24" s="15">
        <v>2434</v>
      </c>
      <c r="D24" s="15">
        <v>8010</v>
      </c>
      <c r="E24" s="20"/>
      <c r="F24" s="17"/>
    </row>
    <row r="25" spans="1:8" ht="16.5" customHeight="1">
      <c r="A25" s="28" t="s">
        <v>23</v>
      </c>
      <c r="B25" s="15">
        <v>8838</v>
      </c>
      <c r="C25" s="15">
        <v>1304</v>
      </c>
      <c r="D25" s="15">
        <v>7534</v>
      </c>
      <c r="E25" s="20"/>
      <c r="F25" s="17"/>
    </row>
    <row r="26" spans="1:8" ht="16.5" customHeight="1">
      <c r="A26" s="28" t="s">
        <v>24</v>
      </c>
      <c r="B26" s="15">
        <v>461</v>
      </c>
      <c r="C26" s="15">
        <v>186</v>
      </c>
      <c r="D26" s="15">
        <v>275</v>
      </c>
      <c r="E26" s="20"/>
      <c r="F26" s="17"/>
    </row>
    <row r="27" spans="1:8" ht="16.5" customHeight="1">
      <c r="A27" s="28" t="s">
        <v>25</v>
      </c>
      <c r="B27" s="15">
        <v>3948</v>
      </c>
      <c r="C27" s="15">
        <v>1507</v>
      </c>
      <c r="D27" s="15">
        <v>2441</v>
      </c>
      <c r="E27" s="20"/>
      <c r="F27" s="17"/>
    </row>
    <row r="28" spans="1:8" ht="15" customHeight="1">
      <c r="A28" s="28" t="s">
        <v>26</v>
      </c>
      <c r="B28" s="15">
        <v>1004</v>
      </c>
      <c r="C28" s="15">
        <v>28</v>
      </c>
      <c r="D28" s="15">
        <v>976</v>
      </c>
      <c r="E28" s="20"/>
      <c r="F28" s="17"/>
    </row>
    <row r="29" spans="1:8" ht="15" customHeight="1">
      <c r="A29" s="28" t="s">
        <v>27</v>
      </c>
      <c r="B29" s="15" t="s">
        <v>8</v>
      </c>
      <c r="C29" s="15" t="s">
        <v>8</v>
      </c>
      <c r="D29" s="15" t="s">
        <v>8</v>
      </c>
      <c r="E29" s="20"/>
      <c r="F29" s="20"/>
    </row>
    <row r="30" spans="1:8" ht="14.25" customHeight="1">
      <c r="A30" s="24" t="s">
        <v>28</v>
      </c>
      <c r="B30" s="15" t="s">
        <v>8</v>
      </c>
      <c r="C30" s="15" t="s">
        <v>8</v>
      </c>
      <c r="D30" s="15" t="s">
        <v>8</v>
      </c>
      <c r="E30" s="20"/>
      <c r="F30" s="20"/>
    </row>
    <row r="31" spans="1:8" ht="15" customHeight="1">
      <c r="A31" s="28"/>
      <c r="B31" s="44" t="s">
        <v>29</v>
      </c>
      <c r="C31" s="44"/>
      <c r="D31" s="44"/>
      <c r="E31" s="20"/>
      <c r="F31" s="29"/>
    </row>
    <row r="32" spans="1:8" s="12" customFormat="1" ht="15.75" customHeight="1">
      <c r="A32" s="30" t="s">
        <v>5</v>
      </c>
      <c r="B32" s="31">
        <v>100</v>
      </c>
      <c r="C32" s="31">
        <v>100</v>
      </c>
      <c r="D32" s="31">
        <v>100</v>
      </c>
      <c r="E32" s="32" t="e">
        <f>SUM(E34:E56)</f>
        <v>#DIV/0!</v>
      </c>
      <c r="F32" s="10"/>
    </row>
    <row r="33" spans="1:9" s="12" customFormat="1" ht="0.75" customHeight="1">
      <c r="A33" s="30"/>
      <c r="B33" s="31"/>
      <c r="C33" s="33"/>
      <c r="D33" s="33"/>
      <c r="E33" s="10"/>
      <c r="F33" s="10"/>
    </row>
    <row r="34" spans="1:9" s="18" customFormat="1" ht="15.75" customHeight="1">
      <c r="A34" s="14" t="s">
        <v>30</v>
      </c>
      <c r="B34" s="34">
        <v>51.9</v>
      </c>
      <c r="C34" s="35">
        <v>54.9</v>
      </c>
      <c r="D34" s="35">
        <f>D8/D6*100</f>
        <v>48.449389722004014</v>
      </c>
      <c r="E34" s="16"/>
    </row>
    <row r="35" spans="1:9" s="18" customFormat="1" ht="14.25" customHeight="1">
      <c r="A35" s="19" t="s">
        <v>7</v>
      </c>
      <c r="B35" s="34" t="s">
        <v>8</v>
      </c>
      <c r="C35" s="34" t="s">
        <v>8</v>
      </c>
      <c r="D35" s="34" t="s">
        <v>8</v>
      </c>
      <c r="E35" s="16"/>
    </row>
    <row r="36" spans="1:9" s="18" customFormat="1" ht="15" customHeight="1">
      <c r="A36" s="19" t="s">
        <v>9</v>
      </c>
      <c r="B36" s="34">
        <f t="shared" ref="B36:B50" si="0">B10*100/$B$6</f>
        <v>7.5847322638646659</v>
      </c>
      <c r="C36" s="35">
        <f>C10/C6*100</f>
        <v>7.5251221074545596</v>
      </c>
      <c r="D36" s="35">
        <f>D10/D6*100</f>
        <v>7.6545627220391852</v>
      </c>
      <c r="E36" s="16"/>
    </row>
    <row r="37" spans="1:9" s="18" customFormat="1" ht="15" customHeight="1">
      <c r="A37" s="14" t="s">
        <v>10</v>
      </c>
      <c r="B37" s="34">
        <f t="shared" si="0"/>
        <v>0.24486908817986944</v>
      </c>
      <c r="C37" s="35">
        <f>C11/C6*100</f>
        <v>0.22119465129313795</v>
      </c>
      <c r="D37" s="35">
        <f>D11/D6*100</f>
        <v>0.27260256305033476</v>
      </c>
      <c r="E37" s="16"/>
    </row>
    <row r="38" spans="1:9" ht="15" customHeight="1">
      <c r="A38" s="19" t="s">
        <v>11</v>
      </c>
      <c r="B38" s="34">
        <v>0.2</v>
      </c>
      <c r="C38" s="35">
        <f>C12/C6*100</f>
        <v>0.24771799183281287</v>
      </c>
      <c r="D38" s="34">
        <v>0.2</v>
      </c>
      <c r="E38" s="20"/>
      <c r="H38" s="27"/>
    </row>
    <row r="39" spans="1:9" ht="15" customHeight="1">
      <c r="A39" s="14" t="s">
        <v>12</v>
      </c>
      <c r="B39" s="34">
        <f t="shared" si="0"/>
        <v>3.8039751405229993</v>
      </c>
      <c r="C39" s="35">
        <f>C13/C6*100</f>
        <v>6.4481743934662505</v>
      </c>
      <c r="D39" s="35">
        <f>D13/D6*100</f>
        <v>0.70642169564656632</v>
      </c>
      <c r="E39" s="36" t="e">
        <f>SUM(E13*100/E6)</f>
        <v>#DIV/0!</v>
      </c>
      <c r="H39" s="27"/>
    </row>
    <row r="40" spans="1:9" ht="15" customHeight="1">
      <c r="A40" s="19" t="s">
        <v>13</v>
      </c>
      <c r="B40" s="34">
        <v>18.2</v>
      </c>
      <c r="C40" s="35">
        <f>C14/C6*100</f>
        <v>18.499779806229483</v>
      </c>
      <c r="D40" s="35">
        <f>D14/D6*100</f>
        <v>17.829966349705121</v>
      </c>
      <c r="E40" s="20"/>
      <c r="H40" s="27"/>
    </row>
    <row r="41" spans="1:9" ht="12.75" customHeight="1">
      <c r="A41" s="19" t="s">
        <v>31</v>
      </c>
      <c r="B41" s="34"/>
      <c r="C41" s="35"/>
      <c r="D41" s="35"/>
      <c r="E41" s="20"/>
    </row>
    <row r="42" spans="1:9" ht="15" customHeight="1">
      <c r="A42" s="19" t="s">
        <v>14</v>
      </c>
      <c r="B42" s="34">
        <f t="shared" si="0"/>
        <v>1.3760724834099167</v>
      </c>
      <c r="C42" s="35">
        <f>C16/C6*100</f>
        <v>2.5092081031307547</v>
      </c>
      <c r="D42" s="34">
        <f>D16/D6*100</f>
        <v>4.865809189930706E-2</v>
      </c>
      <c r="E42" s="20"/>
    </row>
    <row r="43" spans="1:9" ht="15" customHeight="1">
      <c r="A43" s="21" t="s">
        <v>15</v>
      </c>
      <c r="B43" s="34">
        <v>5.4</v>
      </c>
      <c r="C43" s="35">
        <f>C17/C6*100</f>
        <v>2.6833613579950359</v>
      </c>
      <c r="D43" s="35">
        <f>D17/D6*100</f>
        <v>8.5585479956383583</v>
      </c>
      <c r="E43" s="20"/>
      <c r="I43" s="26"/>
    </row>
    <row r="44" spans="1:9" ht="15" customHeight="1">
      <c r="A44" s="24" t="s">
        <v>16</v>
      </c>
      <c r="B44" s="34">
        <v>0</v>
      </c>
      <c r="C44" s="34">
        <f>C18/C6*100</f>
        <v>4.4038754103611182E-2</v>
      </c>
      <c r="D44" s="34" t="s">
        <v>8</v>
      </c>
      <c r="E44" s="20"/>
      <c r="I44" s="26"/>
    </row>
    <row r="45" spans="1:9" ht="15" customHeight="1">
      <c r="A45" s="24" t="s">
        <v>17</v>
      </c>
      <c r="B45" s="34">
        <f t="shared" si="0"/>
        <v>0.68844120712091184</v>
      </c>
      <c r="C45" s="35">
        <f>C19/C6*100</f>
        <v>0.27424133237248782</v>
      </c>
      <c r="D45" s="35">
        <f>D19/D6*100</f>
        <v>1.1736566262941295</v>
      </c>
      <c r="E45" s="20"/>
      <c r="I45" s="26"/>
    </row>
    <row r="46" spans="1:9" ht="15" customHeight="1">
      <c r="A46" s="24" t="s">
        <v>18</v>
      </c>
      <c r="B46" s="34">
        <v>0.7</v>
      </c>
      <c r="C46" s="35">
        <f>C20/C6*100</f>
        <v>0.49193290095283848</v>
      </c>
      <c r="D46" s="34">
        <v>0.8</v>
      </c>
      <c r="E46" s="20"/>
    </row>
    <row r="47" spans="1:9" s="23" customFormat="1" ht="14.25" customHeight="1">
      <c r="A47" s="24" t="s">
        <v>19</v>
      </c>
      <c r="B47" s="34">
        <f t="shared" si="0"/>
        <v>0.38687696070755556</v>
      </c>
      <c r="C47" s="37">
        <f>C21/C6*100</f>
        <v>8.9578829369845472E-2</v>
      </c>
      <c r="D47" s="37">
        <f>D21/D6*100</f>
        <v>0.73514755712928981</v>
      </c>
      <c r="E47" s="22"/>
      <c r="G47" s="38"/>
      <c r="I47" s="3"/>
    </row>
    <row r="48" spans="1:9" ht="18" customHeight="1">
      <c r="A48" s="24" t="s">
        <v>20</v>
      </c>
      <c r="B48" s="34">
        <f t="shared" si="0"/>
        <v>0.4662501822344372</v>
      </c>
      <c r="C48" s="35">
        <f>C22/C6*100</f>
        <v>0.55598927055809111</v>
      </c>
      <c r="D48" s="35">
        <f>D22/D6*100</f>
        <v>0.36112511578280904</v>
      </c>
      <c r="E48" s="20"/>
      <c r="I48" s="23"/>
    </row>
    <row r="49" spans="1:6" ht="15" customHeight="1">
      <c r="A49" s="28" t="s">
        <v>21</v>
      </c>
      <c r="B49" s="34">
        <v>2.4</v>
      </c>
      <c r="C49" s="35">
        <f>C23/C6*100</f>
        <v>2.8079710144927534</v>
      </c>
      <c r="D49" s="35">
        <f>D23/D6*100</f>
        <v>1.9076316992812672</v>
      </c>
      <c r="E49" s="20"/>
    </row>
    <row r="50" spans="1:6" ht="15" customHeight="1">
      <c r="A50" s="28" t="s">
        <v>22</v>
      </c>
      <c r="B50" s="34">
        <f t="shared" si="0"/>
        <v>2.81963920281208</v>
      </c>
      <c r="C50" s="35">
        <f>C24/C6*100</f>
        <v>1.2180719032748819</v>
      </c>
      <c r="D50" s="35">
        <f>D24/D6*100</f>
        <v>4.6957989893186696</v>
      </c>
      <c r="E50" s="20"/>
    </row>
    <row r="51" spans="1:6" ht="15" customHeight="1">
      <c r="A51" s="28" t="s">
        <v>23</v>
      </c>
      <c r="B51" s="34">
        <v>2.4</v>
      </c>
      <c r="C51" s="35">
        <f>C25/C6*100</f>
        <v>0.65257426535351104</v>
      </c>
      <c r="D51" s="35">
        <f>D25/D6*100</f>
        <v>4.4167477634864989</v>
      </c>
      <c r="E51" s="20"/>
    </row>
    <row r="52" spans="1:6" ht="15" customHeight="1">
      <c r="A52" s="28" t="s">
        <v>24</v>
      </c>
      <c r="B52" s="34">
        <v>0.1</v>
      </c>
      <c r="C52" s="35">
        <f>C26/C6*100</f>
        <v>9.3081912082632723E-2</v>
      </c>
      <c r="D52" s="35">
        <f>D26/D6*100</f>
        <v>0.16121656954589689</v>
      </c>
      <c r="E52" s="20"/>
    </row>
    <row r="53" spans="1:6" ht="15" customHeight="1">
      <c r="A53" s="28" t="s">
        <v>25</v>
      </c>
      <c r="B53" s="34">
        <v>1</v>
      </c>
      <c r="C53" s="35">
        <f>C27/C6*100</f>
        <v>0.75416366402434143</v>
      </c>
      <c r="D53" s="35">
        <f>D27/D6*100</f>
        <v>1.4310168954964886</v>
      </c>
      <c r="E53" s="20"/>
    </row>
    <row r="54" spans="1:6" ht="15" customHeight="1">
      <c r="A54" s="28" t="s">
        <v>26</v>
      </c>
      <c r="B54" s="34">
        <v>0.3</v>
      </c>
      <c r="C54" s="34">
        <v>0</v>
      </c>
      <c r="D54" s="35">
        <v>0.6</v>
      </c>
      <c r="E54" s="20"/>
    </row>
    <row r="55" spans="1:6" ht="16.5" customHeight="1">
      <c r="A55" s="24" t="s">
        <v>27</v>
      </c>
      <c r="B55" s="39" t="s">
        <v>8</v>
      </c>
      <c r="C55" s="39" t="s">
        <v>8</v>
      </c>
      <c r="D55" s="39" t="s">
        <v>8</v>
      </c>
      <c r="E55" s="20"/>
      <c r="F55" s="20"/>
    </row>
    <row r="56" spans="1:6" ht="14.25" customHeight="1">
      <c r="A56" s="40" t="s">
        <v>28</v>
      </c>
      <c r="B56" s="41" t="s">
        <v>8</v>
      </c>
      <c r="C56" s="41" t="s">
        <v>8</v>
      </c>
      <c r="D56" s="41" t="s">
        <v>8</v>
      </c>
      <c r="E56" s="20"/>
      <c r="F56" s="20"/>
    </row>
    <row r="58" spans="1:6" ht="14.25" customHeight="1">
      <c r="B58" s="27"/>
      <c r="C58" s="27"/>
      <c r="D58" s="27"/>
    </row>
  </sheetData>
  <mergeCells count="2">
    <mergeCell ref="B5:D5"/>
    <mergeCell ref="B31:D31"/>
  </mergeCells>
  <printOptions horizontalCentered="1"/>
  <pageMargins left="0.98425196850393704" right="0.59055118110236227" top="0.98425196850393704" bottom="0.78740157480314965" header="0.51181102362204722" footer="0.51181102362204722"/>
  <pageSetup paperSize="9" scale="90" firstPageNumber="11" orientation="portrait" useFirstPageNumber="1" horizontalDpi="300" verticalDpi="300" r:id="rId1"/>
  <headerFooter alignWithMargins="0">
    <oddHeader>&amp;R&amp;16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2017-01-26T07:21:47Z</cp:lastPrinted>
  <dcterms:created xsi:type="dcterms:W3CDTF">2015-10-21T03:44:35Z</dcterms:created>
  <dcterms:modified xsi:type="dcterms:W3CDTF">2017-01-27T07:09:48Z</dcterms:modified>
</cp:coreProperties>
</file>