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5.4" sheetId="1" r:id="rId1"/>
  </sheets>
  <definedNames>
    <definedName name="_xlnm.Print_Area" localSheetId="0">'T-5.4'!$A$1:$U$27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/>
  <c r="J23" i="1"/>
  <c r="I23" i="1"/>
  <c r="H23" i="1"/>
  <c r="O11" i="1"/>
  <c r="N11" i="1"/>
  <c r="N10" i="1" s="1"/>
  <c r="M11" i="1"/>
  <c r="L11" i="1"/>
  <c r="K11" i="1"/>
  <c r="J11" i="1"/>
  <c r="J10" i="1" s="1"/>
  <c r="I11" i="1"/>
  <c r="H11" i="1"/>
  <c r="G11" i="1"/>
  <c r="F11" i="1"/>
  <c r="F10" i="1" s="1"/>
  <c r="O10" i="1"/>
  <c r="M10" i="1"/>
  <c r="L10" i="1"/>
  <c r="K10" i="1"/>
  <c r="I10" i="1"/>
  <c r="H10" i="1"/>
  <c r="G10" i="1"/>
</calcChain>
</file>

<file path=xl/sharedStrings.xml><?xml version="1.0" encoding="utf-8"?>
<sst xmlns="http://schemas.openxmlformats.org/spreadsheetml/2006/main" count="117" uniqueCount="54">
  <si>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</si>
  <si>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</si>
  <si>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Table</t>
  </si>
  <si>
    <t>Hospital and Medical Establishment with Bed, Bed, Physician, Dentist, Pharmacist, Nurse, Technical Nurse and Patient By Type and Jurisdiction: 2016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</si>
  <si>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</si>
  <si>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</si>
  <si>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</si>
  <si>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</si>
  <si>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</si>
  <si>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</si>
  <si>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</si>
  <si>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</si>
  <si>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</si>
  <si>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</si>
  <si>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</si>
  <si>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</si>
  <si>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</si>
  <si>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</si>
  <si>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</si>
  <si>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</si>
  <si>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</si>
  <si>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</si>
  <si>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</si>
  <si>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</si>
  <si>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</si>
  <si>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</si>
  <si>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</si>
  <si>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</si>
  <si>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</si>
  <si>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</si>
  <si>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</si>
  <si>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</si>
  <si>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</si>
  <si>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</si>
  <si>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</si>
  <si>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</si>
  <si>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</si>
  <si>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</si>
  <si>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</si>
  <si>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</si>
  <si>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</si>
  <si>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</si>
  <si>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</si>
  <si>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</si>
  <si>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</si>
  <si>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</si>
  <si>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</si>
  <si>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</si>
  <si>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</si>
  <si>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</si>
  <si>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</si>
  <si>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อื่นๆ </t>
  </si>
  <si>
    <t xml:space="preserve">     ที่มา:   สำนักงานสาธารณสุขจังหวัดนนทบุรี</t>
  </si>
  <si>
    <t xml:space="preserve"> Source:   Nonthaburi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</si>
</sst>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187" fontId="6" fillId="0" borderId="10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10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6" fillId="0" borderId="1" xfId="0" applyFont="1" applyBorder="1"/>
    <xf numFmtId="0" fontId="6" fillId="0" borderId="1" xfId="0" quotePrefix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87" fontId="5" fillId="0" borderId="8" xfId="1" applyNumberFormat="1" applyFont="1" applyBorder="1" applyAlignment="1">
      <alignment horizontal="right"/>
    </xf>
    <xf numFmtId="187" fontId="6" fillId="0" borderId="11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59999389629810485"/>
  </sheetPr>
  <dimension ref="A1:T27"/>
  <sheetViews>
    <sheetView showGridLines="0" tabSelected="1" zoomScaleNormal="100" workbookViewId="0">
      <selection activeCell="S19" sqref="S19"/>
    </sheetView>
  </sheetViews>
  <sheetFormatPr defaultRowHeight="18.75" x14ac:dyDescent="0.3"/>
  <cols>
    <col min="1" max="1" width="2" style="62" customWidth="1"/>
    <col min="2" max="2" width="1.85546875" style="62" customWidth="1"/>
    <col min="3" max="4" width="4.140625" style="62" customWidth="1"/>
    <col min="5" max="5" width="7.7109375" style="62" customWidth="1"/>
    <col min="6" max="6" width="11.42578125" style="62" customWidth="1"/>
    <col min="7" max="11" width="9.5703125" style="62" customWidth="1"/>
    <col min="12" max="12" width="10.42578125" style="62" customWidth="1"/>
    <col min="13" max="15" width="9.5703125" style="62" customWidth="1"/>
    <col min="16" max="16" width="1.5703125" style="62" customWidth="1"/>
    <col min="17" max="17" width="1.85546875" style="62" customWidth="1"/>
    <col min="18" max="18" width="2.140625" style="62" customWidth="1"/>
    <col min="19" max="19" width="20.7109375" style="62" customWidth="1"/>
    <col min="20" max="20" width="0.85546875" style="62" customWidth="1"/>
    <col min="21" max="21" width="4.5703125" style="62" customWidth="1"/>
    <col min="22" max="16384" width="9.140625" style="62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 x14ac:dyDescent="0.3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 x14ac:dyDescent="0.2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23.25" customHeight="1" x14ac:dyDescent="0.25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1"/>
      <c r="M5" s="22" t="s">
        <v>8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 x14ac:dyDescent="0.25">
      <c r="A6" s="19"/>
      <c r="B6" s="19"/>
      <c r="C6" s="19"/>
      <c r="D6" s="19"/>
      <c r="E6" s="20"/>
      <c r="F6" s="27" t="s">
        <v>9</v>
      </c>
      <c r="G6" s="28"/>
      <c r="H6" s="28"/>
      <c r="I6" s="28"/>
      <c r="J6" s="28"/>
      <c r="K6" s="28"/>
      <c r="L6" s="21" t="s">
        <v>10</v>
      </c>
      <c r="M6" s="21"/>
      <c r="N6" s="21" t="s">
        <v>11</v>
      </c>
      <c r="O6" s="21" t="s">
        <v>12</v>
      </c>
      <c r="P6" s="25"/>
      <c r="Q6" s="19"/>
      <c r="R6" s="19"/>
      <c r="S6" s="19"/>
      <c r="T6" s="26"/>
    </row>
    <row r="7" spans="1:20" s="18" customFormat="1" ht="23.25" customHeight="1" x14ac:dyDescent="0.25">
      <c r="A7" s="19"/>
      <c r="B7" s="19"/>
      <c r="C7" s="19"/>
      <c r="D7" s="19"/>
      <c r="E7" s="20"/>
      <c r="F7" s="29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7" t="s">
        <v>20</v>
      </c>
      <c r="N7" s="27" t="s">
        <v>21</v>
      </c>
      <c r="O7" s="21" t="s">
        <v>22</v>
      </c>
      <c r="P7" s="25"/>
      <c r="Q7" s="19"/>
      <c r="R7" s="19"/>
      <c r="S7" s="19"/>
      <c r="T7" s="26"/>
    </row>
    <row r="8" spans="1:20" s="18" customFormat="1" ht="23.25" customHeight="1" x14ac:dyDescent="0.25">
      <c r="A8" s="23"/>
      <c r="B8" s="23"/>
      <c r="C8" s="23"/>
      <c r="D8" s="23"/>
      <c r="E8" s="24"/>
      <c r="F8" s="30" t="s">
        <v>23</v>
      </c>
      <c r="G8" s="30" t="s">
        <v>24</v>
      </c>
      <c r="H8" s="30" t="s">
        <v>25</v>
      </c>
      <c r="I8" s="30" t="s">
        <v>26</v>
      </c>
      <c r="J8" s="30" t="s">
        <v>27</v>
      </c>
      <c r="K8" s="30" t="s">
        <v>28</v>
      </c>
      <c r="L8" s="30" t="s">
        <v>29</v>
      </c>
      <c r="M8" s="30" t="s">
        <v>30</v>
      </c>
      <c r="N8" s="30" t="s">
        <v>31</v>
      </c>
      <c r="O8" s="30" t="s">
        <v>31</v>
      </c>
      <c r="P8" s="22"/>
      <c r="Q8" s="23"/>
      <c r="R8" s="23"/>
      <c r="S8" s="23"/>
      <c r="T8" s="26"/>
    </row>
    <row r="9" spans="1:20" s="18" customFormat="1" ht="3" customHeight="1" x14ac:dyDescent="0.25">
      <c r="A9" s="26"/>
      <c r="B9" s="26"/>
      <c r="C9" s="26"/>
      <c r="D9" s="26"/>
      <c r="E9" s="31"/>
      <c r="F9" s="32"/>
      <c r="G9" s="33"/>
      <c r="H9" s="33"/>
      <c r="I9" s="33"/>
      <c r="J9" s="33"/>
      <c r="K9" s="33"/>
      <c r="L9" s="33"/>
      <c r="M9" s="33"/>
      <c r="N9" s="34"/>
      <c r="O9" s="34"/>
      <c r="P9" s="35"/>
      <c r="Q9" s="26"/>
      <c r="R9" s="26"/>
      <c r="S9" s="26"/>
      <c r="T9" s="26"/>
    </row>
    <row r="10" spans="1:20" s="18" customFormat="1" ht="24" customHeight="1" x14ac:dyDescent="0.25">
      <c r="A10" s="36" t="s">
        <v>32</v>
      </c>
      <c r="B10" s="36"/>
      <c r="C10" s="36"/>
      <c r="D10" s="36"/>
      <c r="E10" s="37"/>
      <c r="F10" s="38">
        <f>+F11+F16</f>
        <v>17</v>
      </c>
      <c r="G10" s="38">
        <f t="shared" ref="G10:O10" si="0">+G11+G16</f>
        <v>2174</v>
      </c>
      <c r="H10" s="38">
        <f>+H11+H16+H23</f>
        <v>518</v>
      </c>
      <c r="I10" s="38">
        <f t="shared" ref="I10:L10" si="1">+I11+I16+I23</f>
        <v>116</v>
      </c>
      <c r="J10" s="38">
        <f t="shared" si="1"/>
        <v>162</v>
      </c>
      <c r="K10" s="38">
        <f t="shared" si="1"/>
        <v>1902</v>
      </c>
      <c r="L10" s="38">
        <f t="shared" si="1"/>
        <v>33</v>
      </c>
      <c r="M10" s="38">
        <f t="shared" si="0"/>
        <v>3768969</v>
      </c>
      <c r="N10" s="38">
        <f t="shared" si="0"/>
        <v>144217</v>
      </c>
      <c r="O10" s="38">
        <f t="shared" si="0"/>
        <v>3624752</v>
      </c>
      <c r="P10" s="39"/>
      <c r="Q10" s="36" t="s">
        <v>33</v>
      </c>
      <c r="R10" s="40"/>
      <c r="S10" s="36"/>
      <c r="T10" s="40"/>
    </row>
    <row r="11" spans="1:20" s="18" customFormat="1" ht="22.5" customHeight="1" x14ac:dyDescent="0.25">
      <c r="A11" s="41"/>
      <c r="B11" s="42" t="s">
        <v>34</v>
      </c>
      <c r="C11" s="42"/>
      <c r="D11" s="43"/>
      <c r="E11" s="43"/>
      <c r="F11" s="44">
        <f>SUM(F12:F13)</f>
        <v>9</v>
      </c>
      <c r="G11" s="44">
        <f t="shared" ref="G11:O11" si="2">SUM(G12:G13)</f>
        <v>1064</v>
      </c>
      <c r="H11" s="44">
        <f t="shared" si="2"/>
        <v>243</v>
      </c>
      <c r="I11" s="44">
        <f t="shared" si="2"/>
        <v>91</v>
      </c>
      <c r="J11" s="44">
        <f t="shared" si="2"/>
        <v>111</v>
      </c>
      <c r="K11" s="44">
        <f t="shared" si="2"/>
        <v>1099</v>
      </c>
      <c r="L11" s="44">
        <f t="shared" si="2"/>
        <v>5</v>
      </c>
      <c r="M11" s="44">
        <f t="shared" si="2"/>
        <v>2546827</v>
      </c>
      <c r="N11" s="44">
        <f t="shared" si="2"/>
        <v>76183</v>
      </c>
      <c r="O11" s="44">
        <f t="shared" si="2"/>
        <v>2470644</v>
      </c>
      <c r="P11" s="39"/>
      <c r="Q11" s="43"/>
      <c r="R11" s="43" t="s">
        <v>35</v>
      </c>
      <c r="S11" s="43"/>
      <c r="T11" s="41"/>
    </row>
    <row r="12" spans="1:20" s="18" customFormat="1" ht="22.5" customHeight="1" x14ac:dyDescent="0.25">
      <c r="A12" s="41"/>
      <c r="B12" s="43"/>
      <c r="C12" s="43" t="s">
        <v>36</v>
      </c>
      <c r="D12" s="43"/>
      <c r="E12" s="43"/>
      <c r="F12" s="44">
        <v>7</v>
      </c>
      <c r="G12" s="44">
        <v>690</v>
      </c>
      <c r="H12" s="44">
        <v>188</v>
      </c>
      <c r="I12" s="44">
        <v>78</v>
      </c>
      <c r="J12" s="44">
        <v>88</v>
      </c>
      <c r="K12" s="44">
        <v>794</v>
      </c>
      <c r="L12" s="44">
        <v>3</v>
      </c>
      <c r="M12" s="44">
        <v>1841070</v>
      </c>
      <c r="N12" s="45">
        <v>54801</v>
      </c>
      <c r="O12" s="45">
        <v>1786269</v>
      </c>
      <c r="P12" s="39"/>
      <c r="Q12" s="43"/>
      <c r="R12" s="43"/>
      <c r="S12" s="43" t="s">
        <v>37</v>
      </c>
      <c r="T12" s="41"/>
    </row>
    <row r="13" spans="1:20" s="18" customFormat="1" ht="22.5" customHeight="1" x14ac:dyDescent="0.25">
      <c r="A13" s="41"/>
      <c r="B13" s="43"/>
      <c r="C13" s="46" t="s">
        <v>38</v>
      </c>
      <c r="D13" s="46"/>
      <c r="E13" s="46"/>
      <c r="F13" s="44">
        <v>2</v>
      </c>
      <c r="G13" s="44">
        <v>374</v>
      </c>
      <c r="H13" s="44">
        <v>55</v>
      </c>
      <c r="I13" s="44">
        <v>13</v>
      </c>
      <c r="J13" s="44">
        <v>23</v>
      </c>
      <c r="K13" s="44">
        <v>305</v>
      </c>
      <c r="L13" s="44">
        <v>2</v>
      </c>
      <c r="M13" s="44">
        <v>705757</v>
      </c>
      <c r="N13" s="45">
        <v>21382</v>
      </c>
      <c r="O13" s="45">
        <v>684375</v>
      </c>
      <c r="P13" s="39"/>
      <c r="Q13" s="43"/>
      <c r="R13" s="43"/>
      <c r="S13" s="43" t="s">
        <v>39</v>
      </c>
      <c r="T13" s="41"/>
    </row>
    <row r="14" spans="1:20" s="18" customFormat="1" ht="22.5" customHeight="1" x14ac:dyDescent="0.25">
      <c r="A14" s="41"/>
      <c r="B14" s="43" t="s">
        <v>40</v>
      </c>
      <c r="C14" s="46"/>
      <c r="D14" s="46"/>
      <c r="E14" s="46"/>
      <c r="F14" s="44" t="s">
        <v>41</v>
      </c>
      <c r="G14" s="44" t="s">
        <v>41</v>
      </c>
      <c r="H14" s="44" t="s">
        <v>41</v>
      </c>
      <c r="I14" s="44" t="s">
        <v>41</v>
      </c>
      <c r="J14" s="44" t="s">
        <v>41</v>
      </c>
      <c r="K14" s="44" t="s">
        <v>41</v>
      </c>
      <c r="L14" s="44" t="s">
        <v>41</v>
      </c>
      <c r="M14" s="44" t="s">
        <v>41</v>
      </c>
      <c r="N14" s="45" t="s">
        <v>41</v>
      </c>
      <c r="O14" s="45" t="s">
        <v>41</v>
      </c>
      <c r="P14" s="39"/>
      <c r="Q14" s="43"/>
      <c r="R14" s="43" t="s">
        <v>42</v>
      </c>
      <c r="S14" s="47"/>
      <c r="T14" s="47"/>
    </row>
    <row r="15" spans="1:20" s="18" customFormat="1" ht="22.5" customHeight="1" x14ac:dyDescent="0.25">
      <c r="A15" s="41"/>
      <c r="B15" s="43" t="s">
        <v>43</v>
      </c>
      <c r="C15" s="43"/>
      <c r="D15" s="43"/>
      <c r="E15" s="43"/>
      <c r="F15" s="44" t="s">
        <v>41</v>
      </c>
      <c r="G15" s="44" t="s">
        <v>41</v>
      </c>
      <c r="H15" s="44" t="s">
        <v>41</v>
      </c>
      <c r="I15" s="44" t="s">
        <v>41</v>
      </c>
      <c r="J15" s="44" t="s">
        <v>41</v>
      </c>
      <c r="K15" s="44" t="s">
        <v>41</v>
      </c>
      <c r="L15" s="44" t="s">
        <v>41</v>
      </c>
      <c r="M15" s="44" t="s">
        <v>41</v>
      </c>
      <c r="N15" s="45" t="s">
        <v>41</v>
      </c>
      <c r="O15" s="45" t="s">
        <v>41</v>
      </c>
      <c r="P15" s="39"/>
      <c r="Q15" s="43"/>
      <c r="R15" s="43" t="s">
        <v>44</v>
      </c>
      <c r="S15" s="43"/>
      <c r="T15" s="43"/>
    </row>
    <row r="16" spans="1:20" s="18" customFormat="1" ht="22.5" customHeight="1" x14ac:dyDescent="0.25">
      <c r="A16" s="41"/>
      <c r="B16" s="43" t="s">
        <v>45</v>
      </c>
      <c r="C16" s="46"/>
      <c r="D16" s="46"/>
      <c r="E16" s="46"/>
      <c r="F16" s="44">
        <v>8</v>
      </c>
      <c r="G16" s="44">
        <v>1110</v>
      </c>
      <c r="H16" s="44">
        <v>121</v>
      </c>
      <c r="I16" s="44">
        <v>16</v>
      </c>
      <c r="J16" s="44">
        <v>45</v>
      </c>
      <c r="K16" s="44">
        <v>321</v>
      </c>
      <c r="L16" s="44">
        <v>2</v>
      </c>
      <c r="M16" s="44">
        <v>1222142</v>
      </c>
      <c r="N16" s="45">
        <v>68034</v>
      </c>
      <c r="O16" s="45">
        <v>1154108</v>
      </c>
      <c r="P16" s="39"/>
      <c r="Q16" s="43"/>
      <c r="R16" s="43" t="s">
        <v>46</v>
      </c>
      <c r="S16" s="43"/>
      <c r="T16" s="48"/>
    </row>
    <row r="17" spans="1:20" s="18" customFormat="1" ht="22.5" customHeight="1" x14ac:dyDescent="0.25">
      <c r="A17" s="41"/>
      <c r="B17" s="43" t="s">
        <v>47</v>
      </c>
      <c r="C17" s="46"/>
      <c r="D17" s="46"/>
      <c r="E17" s="46"/>
      <c r="F17" s="44" t="s">
        <v>41</v>
      </c>
      <c r="G17" s="44" t="s">
        <v>41</v>
      </c>
      <c r="H17" s="44" t="s">
        <v>41</v>
      </c>
      <c r="I17" s="44" t="s">
        <v>41</v>
      </c>
      <c r="J17" s="44" t="s">
        <v>41</v>
      </c>
      <c r="K17" s="44" t="s">
        <v>41</v>
      </c>
      <c r="L17" s="44" t="s">
        <v>41</v>
      </c>
      <c r="M17" s="44" t="s">
        <v>41</v>
      </c>
      <c r="N17" s="45" t="s">
        <v>41</v>
      </c>
      <c r="O17" s="45" t="s">
        <v>41</v>
      </c>
      <c r="P17" s="39"/>
      <c r="Q17" s="43"/>
      <c r="R17" s="43" t="s">
        <v>48</v>
      </c>
      <c r="S17" s="43"/>
      <c r="T17" s="48"/>
    </row>
    <row r="18" spans="1:20" s="18" customFormat="1" ht="22.5" customHeight="1" x14ac:dyDescent="0.25">
      <c r="A18" s="49" t="s">
        <v>49</v>
      </c>
      <c r="B18" s="36"/>
      <c r="C18" s="50"/>
      <c r="D18" s="50"/>
      <c r="E18" s="50"/>
      <c r="F18" s="44"/>
      <c r="G18" s="44"/>
      <c r="H18" s="44"/>
      <c r="I18" s="44"/>
      <c r="J18" s="44"/>
      <c r="K18" s="44"/>
      <c r="L18" s="44"/>
      <c r="M18" s="44"/>
      <c r="N18" s="45"/>
      <c r="O18" s="45"/>
      <c r="P18" s="39"/>
      <c r="Q18" s="36" t="s">
        <v>50</v>
      </c>
      <c r="R18" s="36"/>
      <c r="S18" s="51"/>
      <c r="T18" s="52"/>
    </row>
    <row r="19" spans="1:20" s="18" customFormat="1" ht="22.5" customHeight="1" x14ac:dyDescent="0.25">
      <c r="B19" s="43" t="s">
        <v>34</v>
      </c>
      <c r="C19" s="43"/>
      <c r="D19" s="43"/>
      <c r="E19" s="43"/>
      <c r="F19" s="44">
        <v>5</v>
      </c>
      <c r="G19" s="44">
        <v>2055</v>
      </c>
      <c r="H19" s="44">
        <v>295</v>
      </c>
      <c r="I19" s="44">
        <v>25</v>
      </c>
      <c r="J19" s="44">
        <v>66</v>
      </c>
      <c r="K19" s="44">
        <v>876</v>
      </c>
      <c r="L19" s="44">
        <v>25</v>
      </c>
      <c r="M19" s="44">
        <v>830609</v>
      </c>
      <c r="N19" s="45">
        <v>48322</v>
      </c>
      <c r="O19" s="45">
        <v>782287</v>
      </c>
      <c r="P19" s="39"/>
      <c r="Q19" s="43"/>
      <c r="R19" s="43" t="s">
        <v>35</v>
      </c>
      <c r="S19" s="43"/>
      <c r="T19" s="48"/>
    </row>
    <row r="20" spans="1:20" s="18" customFormat="1" ht="22.5" customHeight="1" x14ac:dyDescent="0.25">
      <c r="B20" s="43"/>
      <c r="C20" s="43" t="s">
        <v>36</v>
      </c>
      <c r="D20" s="43"/>
      <c r="E20" s="43"/>
      <c r="F20" s="44">
        <v>5</v>
      </c>
      <c r="G20" s="44">
        <v>2055</v>
      </c>
      <c r="H20" s="44">
        <v>295</v>
      </c>
      <c r="I20" s="44">
        <v>25</v>
      </c>
      <c r="J20" s="44">
        <v>66</v>
      </c>
      <c r="K20" s="44">
        <v>876</v>
      </c>
      <c r="L20" s="44">
        <v>25</v>
      </c>
      <c r="M20" s="44">
        <v>830609</v>
      </c>
      <c r="N20" s="45">
        <v>48322</v>
      </c>
      <c r="O20" s="45">
        <v>782287</v>
      </c>
      <c r="P20" s="39"/>
      <c r="Q20" s="43"/>
      <c r="R20" s="43"/>
      <c r="S20" s="43" t="s">
        <v>37</v>
      </c>
      <c r="T20" s="48"/>
    </row>
    <row r="21" spans="1:20" s="18" customFormat="1" ht="22.5" customHeight="1" x14ac:dyDescent="0.25">
      <c r="B21" s="43"/>
      <c r="C21" s="43" t="s">
        <v>38</v>
      </c>
      <c r="D21" s="43"/>
      <c r="E21" s="43"/>
      <c r="F21" s="44" t="s">
        <v>41</v>
      </c>
      <c r="G21" s="44" t="s">
        <v>41</v>
      </c>
      <c r="H21" s="44" t="s">
        <v>41</v>
      </c>
      <c r="I21" s="44" t="s">
        <v>41</v>
      </c>
      <c r="J21" s="44" t="s">
        <v>41</v>
      </c>
      <c r="K21" s="44" t="s">
        <v>41</v>
      </c>
      <c r="L21" s="44" t="s">
        <v>41</v>
      </c>
      <c r="M21" s="44" t="s">
        <v>41</v>
      </c>
      <c r="N21" s="45" t="s">
        <v>41</v>
      </c>
      <c r="O21" s="45" t="s">
        <v>41</v>
      </c>
      <c r="P21" s="39"/>
      <c r="Q21" s="43"/>
      <c r="R21" s="43"/>
      <c r="S21" s="43" t="s">
        <v>39</v>
      </c>
      <c r="T21" s="48"/>
    </row>
    <row r="22" spans="1:20" s="18" customFormat="1" ht="22.5" customHeight="1" x14ac:dyDescent="0.25">
      <c r="B22" s="43" t="s">
        <v>45</v>
      </c>
      <c r="C22" s="43"/>
      <c r="D22" s="43"/>
      <c r="E22" s="43"/>
      <c r="F22" s="44">
        <v>3</v>
      </c>
      <c r="G22" s="44" t="s">
        <v>41</v>
      </c>
      <c r="H22" s="44" t="s">
        <v>41</v>
      </c>
      <c r="I22" s="44" t="s">
        <v>41</v>
      </c>
      <c r="J22" s="44" t="s">
        <v>41</v>
      </c>
      <c r="K22" s="44" t="s">
        <v>41</v>
      </c>
      <c r="L22" s="44" t="s">
        <v>41</v>
      </c>
      <c r="M22" s="44" t="s">
        <v>41</v>
      </c>
      <c r="N22" s="45" t="s">
        <v>41</v>
      </c>
      <c r="O22" s="45" t="s">
        <v>41</v>
      </c>
      <c r="P22" s="39"/>
      <c r="Q22" s="43"/>
      <c r="R22" s="43" t="s">
        <v>46</v>
      </c>
      <c r="S22" s="43"/>
      <c r="T22" s="48"/>
    </row>
    <row r="23" spans="1:20" s="61" customFormat="1" ht="15.75" x14ac:dyDescent="0.25">
      <c r="A23" s="53" t="s">
        <v>51</v>
      </c>
      <c r="B23" s="54"/>
      <c r="C23" s="53"/>
      <c r="D23" s="53"/>
      <c r="E23" s="55"/>
      <c r="F23" s="56" t="s">
        <v>41</v>
      </c>
      <c r="G23" s="56" t="s">
        <v>41</v>
      </c>
      <c r="H23" s="57">
        <f>518-364</f>
        <v>154</v>
      </c>
      <c r="I23" s="57">
        <f>116-107</f>
        <v>9</v>
      </c>
      <c r="J23" s="57">
        <f>162-156</f>
        <v>6</v>
      </c>
      <c r="K23" s="57">
        <f>1902-1420</f>
        <v>482</v>
      </c>
      <c r="L23" s="57">
        <f>33-7</f>
        <v>26</v>
      </c>
      <c r="M23" s="56" t="s">
        <v>41</v>
      </c>
      <c r="N23" s="56" t="s">
        <v>41</v>
      </c>
      <c r="O23" s="56" t="s">
        <v>41</v>
      </c>
      <c r="P23" s="58"/>
      <c r="Q23" s="59" t="s">
        <v>39</v>
      </c>
      <c r="R23" s="59"/>
      <c r="S23" s="59"/>
      <c r="T23" s="60"/>
    </row>
    <row r="24" spans="1:20" s="18" customFormat="1" ht="3" customHeight="1" x14ac:dyDescent="0.25">
      <c r="B24" s="48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8"/>
    </row>
    <row r="25" spans="1:20" s="18" customFormat="1" ht="19.5" customHeight="1" x14ac:dyDescent="0.25">
      <c r="B25" s="48"/>
      <c r="C25" s="43" t="s">
        <v>52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8"/>
    </row>
    <row r="26" spans="1:20" s="18" customFormat="1" ht="19.5" customHeight="1" x14ac:dyDescent="0.25">
      <c r="A26" s="41"/>
      <c r="B26" s="41"/>
      <c r="C26" s="41" t="s">
        <v>53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</row>
    <row r="27" spans="1:20" ht="5.25" customHeight="1" x14ac:dyDescent="0.3"/>
  </sheetData>
  <mergeCells count="5">
    <mergeCell ref="A4:E8"/>
    <mergeCell ref="M4:O4"/>
    <mergeCell ref="P4:S8"/>
    <mergeCell ref="M5:O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2019-07-04T08:34:38Z</dcterms:created>
  <dcterms:modified xsi:type="dcterms:W3CDTF">2019-07-04T08:34:38Z</dcterms:modified>
</cp:coreProperties>
</file>