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96" yWindow="108" windowWidth="11172" windowHeight="8016" activeTab="4"/>
  </bookViews>
  <sheets>
    <sheet name="T-7.1" sheetId="29" r:id="rId1"/>
    <sheet name="T-7.2" sheetId="22" r:id="rId2"/>
    <sheet name="T-7.3" sheetId="27" r:id="rId3"/>
    <sheet name="T-7.4" sheetId="24" r:id="rId4"/>
    <sheet name="T-7.5" sheetId="30" r:id="rId5"/>
  </sheets>
  <definedNames>
    <definedName name="_xlnm.Print_Area" localSheetId="0">'T-7.1'!$A$1:$AC$31</definedName>
    <definedName name="_xlnm.Print_Area" localSheetId="1">'T-7.2'!$A$1:$Q$22</definedName>
    <definedName name="_xlnm.Print_Area" localSheetId="2">'T-7.3'!$A$1:$AA$22</definedName>
    <definedName name="_xlnm.Print_Area" localSheetId="3">'T-7.4'!$A$1:$T$22</definedName>
    <definedName name="_xlnm.Print_Area" localSheetId="4">'T-7.5'!$A$1:$R$31</definedName>
  </definedNames>
  <calcPr calcId="144525"/>
</workbook>
</file>

<file path=xl/calcChain.xml><?xml version="1.0" encoding="utf-8"?>
<calcChain xmlns="http://schemas.openxmlformats.org/spreadsheetml/2006/main">
  <c r="Q18" i="24" l="1"/>
  <c r="S14" i="24"/>
  <c r="R14" i="24"/>
  <c r="Q14" i="24" s="1"/>
  <c r="S8" i="24"/>
  <c r="R8" i="24"/>
  <c r="Q8" i="24" s="1"/>
  <c r="Q17" i="24"/>
  <c r="Q16" i="24"/>
  <c r="Q15" i="24"/>
  <c r="Q9" i="24"/>
  <c r="G8" i="24"/>
  <c r="F8" i="24"/>
  <c r="E8" i="24"/>
  <c r="J8" i="24"/>
  <c r="I8" i="24"/>
  <c r="H8" i="24"/>
  <c r="M8" i="24"/>
  <c r="L8" i="24"/>
  <c r="K8" i="24"/>
  <c r="P8" i="24"/>
  <c r="O8" i="24"/>
  <c r="N8" i="24"/>
  <c r="N10" i="24"/>
  <c r="N11" i="24"/>
  <c r="N12" i="24"/>
  <c r="K10" i="24"/>
  <c r="K11" i="24"/>
  <c r="K12" i="24"/>
  <c r="H10" i="24"/>
  <c r="H11" i="24"/>
  <c r="H12" i="24"/>
  <c r="E10" i="24"/>
  <c r="E11" i="24"/>
  <c r="E12" i="24"/>
  <c r="E9" i="24"/>
  <c r="H9" i="24"/>
  <c r="K9" i="24"/>
  <c r="N9" i="24"/>
  <c r="Q10" i="24"/>
  <c r="Q11" i="24"/>
  <c r="K14" i="30" l="1"/>
  <c r="K12" i="30"/>
  <c r="K11" i="30"/>
  <c r="H14" i="30" l="1"/>
  <c r="E14" i="30"/>
  <c r="H13" i="30"/>
  <c r="H12" i="30"/>
  <c r="E12" i="30"/>
  <c r="H11" i="30"/>
  <c r="E11" i="30"/>
  <c r="F9" i="29" l="1"/>
  <c r="G19" i="29"/>
  <c r="AA19" i="29"/>
  <c r="Z19" i="29"/>
  <c r="Y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F19" i="29"/>
  <c r="H10" i="29"/>
  <c r="H9" i="29" s="1"/>
  <c r="G10" i="29"/>
  <c r="G9" i="29" s="1"/>
  <c r="F10" i="29"/>
  <c r="I10" i="29"/>
  <c r="I9" i="29" s="1"/>
  <c r="J10" i="29"/>
  <c r="J9" i="29" s="1"/>
  <c r="K10" i="29"/>
  <c r="K9" i="29" s="1"/>
  <c r="L10" i="29"/>
  <c r="L9" i="29" s="1"/>
  <c r="M10" i="29"/>
  <c r="M9" i="29" s="1"/>
  <c r="N10" i="29"/>
  <c r="N9" i="29" s="1"/>
  <c r="O10" i="29"/>
  <c r="O9" i="29" s="1"/>
  <c r="P10" i="29"/>
  <c r="P9" i="29" s="1"/>
  <c r="Q10" i="29"/>
  <c r="Q9" i="29" s="1"/>
  <c r="R10" i="29"/>
  <c r="R9" i="29" s="1"/>
  <c r="S10" i="29"/>
  <c r="S9" i="29" s="1"/>
  <c r="T10" i="29"/>
  <c r="T9" i="29" s="1"/>
  <c r="U10" i="29"/>
  <c r="U9" i="29" s="1"/>
  <c r="V10" i="29"/>
  <c r="V9" i="29" s="1"/>
  <c r="Y10" i="29"/>
  <c r="Y9" i="29" s="1"/>
  <c r="Z10" i="29"/>
  <c r="Z9" i="29" s="1"/>
  <c r="AA10" i="29"/>
  <c r="AA9" i="29" s="1"/>
  <c r="E20" i="29"/>
  <c r="E21" i="29"/>
  <c r="E22" i="29"/>
  <c r="E23" i="29"/>
  <c r="E24" i="29"/>
  <c r="E25" i="29"/>
  <c r="E26" i="29"/>
  <c r="E27" i="29"/>
  <c r="E12" i="29"/>
  <c r="E13" i="29"/>
  <c r="E14" i="29"/>
  <c r="E15" i="29"/>
  <c r="E16" i="29"/>
  <c r="E17" i="29"/>
  <c r="E18" i="29"/>
  <c r="E11" i="29"/>
  <c r="E19" i="29" l="1"/>
  <c r="E10" i="29"/>
  <c r="E9" i="29"/>
</calcChain>
</file>

<file path=xl/sharedStrings.xml><?xml version="1.0" encoding="utf-8"?>
<sst xmlns="http://schemas.openxmlformats.org/spreadsheetml/2006/main" count="397" uniqueCount="196">
  <si>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</si>
  <si>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</si>
  <si>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</si>
  <si>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</si>
  <si>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</si>
  <si>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</si>
  <si>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</si>
  <si>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</si>
  <si>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</si>
  <si>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</si>
  <si>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</si>
  <si>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</si>
  <si>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</si>
  <si>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</si>
  <si>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</si>
  <si>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</si>
  <si>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</si>
  <si>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</si>
  <si>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</si>
  <si>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</si>
  <si>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</si>
  <si>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</si>
  <si>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</si>
  <si>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</si>
  <si>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</si>
  <si>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</si>
  <si>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</si>
  <si>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</si>
  <si>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</si>
  <si>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</si>
  <si>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</si>
  <si>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</si>
  <si>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</si>
  <si>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</si>
  <si>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</si>
  <si>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</si>
  <si>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</si>
  <si>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</si>
  <si>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</si>
  <si>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</si>
  <si>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</si>
  <si>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</si>
  <si>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</si>
  <si>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</si>
  <si>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</si>
  <si>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</si>
  <si>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</si>
  <si>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</si>
  <si>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</si>
  <si>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</si>
  <si>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</si>
  <si>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</si>
  <si>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</si>
  <si>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</si>
  <si>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</si>
  <si>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</si>
  <si>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</si>
  <si>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</si>
  <si>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</si>
  <si>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</si>
  <si>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</si>
  <si>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</si>
  <si>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</si>
  <si>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</si>
  <si>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</si>
  <si>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</si>
  <si>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</si>
  <si>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</si>
  <si>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</si>
  <si>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</si>
  <si>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</si>
  <si>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</si>
  <si>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</si>
  <si>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</si>
  <si>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</si>
  <si>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</si>
  <si>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</si>
  <si>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</si>
  <si>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</si>
  <si>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</si>
  <si>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</si>
  <si>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</si>
  <si>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</si>
  <si>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</si>
  <si>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</si>
  <si>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</si>
  <si>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</si>
  <si>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</si>
  <si>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</si>
  <si>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</si>
  <si>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</si>
  <si>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</si>
  <si>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</si>
  <si>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</si>
  <si>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</si>
  <si>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</si>
  <si>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</si>
  <si>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</si>
  <si>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</si>
  <si>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</si>
  <si>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</si>
  <si>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</si>
  <si>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</si>
  <si>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</si>
  <si>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</si>
  <si>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</si>
  <si>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</si>
  <si>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</si>
  <si>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</si>
  <si>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</si>
  <si>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</si>
  <si>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</si>
  <si>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</si>
  <si>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</si>
  <si>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</si>
  <si>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</si>
  <si>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</si>
  <si>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</si>
  <si>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</si>
  <si>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</si>
  <si>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</si>
  <si>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</si>
  <si>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</si>
  <si>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</si>
  <si>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</si>
  <si>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</si>
  <si>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</si>
  <si>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</si>
  <si>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</si>
  <si>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</si>
  <si>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</si>
  <si>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</si>
  <si>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</si>
  <si>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 xml:space="preserve">  Dip.in Ed. or equivalent</t>
  </si>
  <si>
    <t>การเกิดมีชีพ  Livebirth</t>
  </si>
  <si>
    <t>การตาย Death</t>
  </si>
  <si>
    <t>2560 (2017)</t>
  </si>
  <si>
    <t>3. อื่นๆ</t>
  </si>
  <si>
    <t>3. Others</t>
  </si>
  <si>
    <t>2561 (2018)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</si>
  <si>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</si>
  <si>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</si>
  <si>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</si>
  <si>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</si>
  <si>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</si>
  <si>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</si>
  <si>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</si>
  <si>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</si>
  <si>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</si>
  <si>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</si>
  <si>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</si>
  <si>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</si>
  <si>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</si>
  <si>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</si>
  <si>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</si>
  <si>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Mueang Lamphun District</t>
  </si>
  <si>
    <t>Mueang Lamphun  District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</si>
  <si>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</si>
  <si>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</si>
  <si>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-</t>
  </si>
  <si>
    <t>2556 (2013)</t>
  </si>
  <si>
    <t>2557 (2014)</t>
  </si>
  <si>
    <t>2558 (2015)</t>
  </si>
  <si>
    <t>2559 (2016)</t>
  </si>
  <si>
    <t>2558  (2015)</t>
  </si>
  <si>
    <t>2559  (2016)</t>
  </si>
  <si>
    <t>2560  (2017)</t>
  </si>
  <si>
    <t xml:space="preserve">     ที่มา:   สำนักงานสาธารณสุขจังหวัดลำพูน</t>
  </si>
  <si>
    <t xml:space="preserve"> Source:   Lamphun  Provincial Health Office </t>
  </si>
  <si>
    <t>ประชากรอายุ 15 ปีขึ้นไป จำแนกตามเพศ และสถานภาพแรงงาน เป็นรายไตรมาส พ.ศ. 2560 - 2561</t>
  </si>
  <si>
    <t>Population Aged 15 Years and Over by Sex, Labour Force Status and Quarterly: 2017 - 2018</t>
  </si>
  <si>
    <t xml:space="preserve"> สำรวจภาวะการทำงานของประชากร พ.ศ. 2560 ระดับจังหวัด  สำนักงานสถิติแห่งชาติ</t>
  </si>
  <si>
    <t>Labour Force Survey: 2017, Provincial level,  National Statistical Office</t>
  </si>
  <si>
    <t xml:space="preserve">     ที่มา:   การสำรวจความต้องการพัฒนาขีดความสามารถของประชากร พ.ศ. 2558 - 2560  จังหวัดลำพูน  สำนักงานสถิติแห่งชาติ</t>
  </si>
  <si>
    <t>Source:  The 2015 -2017 Skill Development Survey: Lamphun, Provincial,  National Statistical Office.</t>
  </si>
  <si>
    <t>การเกิดมีชีพ การตาย จำแนกตามเพศ พ.ศ. 2551 - 2560</t>
  </si>
  <si>
    <t>Livebirth and Death by Sex: 2008 - 2017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</si>
  <si>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</si>
  <si>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Teacher by Sex and Qualification and Student by Sex and Level of Education: 2013 - 2017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</si>
  <si>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</si>
  <si>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</si>
  <si>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 xml:space="preserve">              สำนักงานเขตพื้นที่การศึกษามัธยมศึกษาเขต 35  (จังหวัดลำปาง)</t>
  </si>
  <si>
    <t xml:space="preserve">     ที่มา:   สำนักงานเขตพื้นที่การศึกษาประถมศึกษา (จังหวัดลำพูน)  เขต 1, 2</t>
  </si>
  <si>
    <t xml:space="preserve"> Source:    Lamphun  Primary Educational Service Area Office,Area 1,2</t>
  </si>
  <si>
    <t>*ในเวปไม่มีจำนวนชายหญิงเลยยังไม่แก้ให้เหมือนเวป  ยืนยันใช้ตารางของเรา</t>
  </si>
  <si>
    <t xml:space="preserve">*อัพขึ้นเวปใหม่ </t>
  </si>
  <si>
    <t>ยอดรวมต่อประชากรพันคนไม่ตรงกัน แต่แก้ให้เหมือนเวปแล้ว</t>
  </si>
  <si>
    <t>*แก้ไขในเวปช่องครู ต่ำกว่าอนุปริญญา</t>
  </si>
  <si>
    <t>แล้วอัพขึ้นใหม่</t>
  </si>
  <si>
    <t>*อัพขึ้นเวปใหม่</t>
  </si>
  <si>
    <t>ครู</t>
  </si>
  <si>
    <t xml:space="preserve">  Teacher</t>
  </si>
  <si>
    <t>Student</t>
  </si>
  <si>
    <t>นักเรียน</t>
  </si>
  <si>
    <t>*แก้ไขให้มียอดรวมตามเวปซึ่งปกติไม่มียอดรวม</t>
  </si>
  <si>
    <t xml:space="preserve">               Lampang  Secondary Educational Service Area Office,Area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</si>
</sst>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3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  <font>
      <b/>
      <sz val="10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0" xfId="0" applyFont="1" applyBorder="1"/>
    <xf numFmtId="0" fontId="15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8" fillId="0" borderId="0" xfId="2" applyFont="1" applyAlignment="1">
      <alignment vertical="center"/>
    </xf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9" xfId="2" applyFont="1" applyBorder="1"/>
    <xf numFmtId="0" fontId="8" fillId="0" borderId="0" xfId="2" applyFont="1" applyBorder="1"/>
    <xf numFmtId="0" fontId="8" fillId="0" borderId="0" xfId="0" applyFont="1" applyBorder="1"/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indent="1"/>
    </xf>
    <xf numFmtId="0" fontId="10" fillId="0" borderId="9" xfId="0" applyFont="1" applyBorder="1" applyAlignment="1">
      <alignment vertical="center"/>
    </xf>
    <xf numFmtId="3" fontId="16" fillId="0" borderId="3" xfId="1" applyNumberFormat="1" applyFont="1" applyBorder="1" applyAlignment="1">
      <alignment horizontal="right"/>
    </xf>
    <xf numFmtId="3" fontId="16" fillId="0" borderId="2" xfId="1" applyNumberFormat="1" applyFont="1" applyBorder="1" applyAlignment="1">
      <alignment horizontal="right"/>
    </xf>
    <xf numFmtId="3" fontId="16" fillId="0" borderId="2" xfId="1" applyNumberFormat="1" applyFont="1" applyBorder="1" applyAlignment="1">
      <alignment horizontal="right" vertical="center"/>
    </xf>
    <xf numFmtId="3" fontId="16" fillId="0" borderId="0" xfId="1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187" fontId="10" fillId="0" borderId="9" xfId="1" applyNumberFormat="1" applyFont="1" applyBorder="1" applyAlignment="1">
      <alignment vertical="center"/>
    </xf>
    <xf numFmtId="3" fontId="10" fillId="0" borderId="3" xfId="1" applyNumberFormat="1" applyFont="1" applyBorder="1" applyAlignment="1">
      <alignment horizontal="right" vertical="center" indent="1"/>
    </xf>
    <xf numFmtId="3" fontId="10" fillId="0" borderId="9" xfId="1" applyNumberFormat="1" applyFont="1" applyBorder="1" applyAlignment="1">
      <alignment horizontal="right" vertical="center" indent="1"/>
    </xf>
    <xf numFmtId="3" fontId="10" fillId="0" borderId="3" xfId="0" applyNumberFormat="1" applyFont="1" applyBorder="1" applyAlignment="1">
      <alignment horizontal="right" vertical="center" indent="1"/>
    </xf>
    <xf numFmtId="3" fontId="10" fillId="0" borderId="0" xfId="1" applyNumberFormat="1" applyFont="1" applyAlignment="1">
      <alignment horizontal="right" vertical="center" indent="1"/>
    </xf>
    <xf numFmtId="3" fontId="16" fillId="0" borderId="9" xfId="1" applyNumberFormat="1" applyFont="1" applyBorder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3" xfId="1" applyNumberFormat="1" applyFont="1" applyBorder="1" applyAlignment="1">
      <alignment horizontal="right" indent="1"/>
    </xf>
    <xf numFmtId="3" fontId="16" fillId="0" borderId="2" xfId="1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center" indent="1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/>
    <xf numFmtId="3" fontId="8" fillId="0" borderId="9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5" xfId="0" applyFont="1" applyBorder="1"/>
    <xf numFmtId="2" fontId="8" fillId="0" borderId="2" xfId="0" applyNumberFormat="1" applyFont="1" applyBorder="1" applyAlignment="1">
      <alignment horizontal="right" indent="1"/>
    </xf>
    <xf numFmtId="2" fontId="8" fillId="0" borderId="3" xfId="0" applyNumberFormat="1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8" fillId="0" borderId="3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9" xfId="0" applyFont="1" applyBorder="1" applyAlignment="1"/>
    <xf numFmtId="3" fontId="16" fillId="0" borderId="3" xfId="1" applyNumberFormat="1" applyFont="1" applyBorder="1" applyAlignment="1">
      <alignment horizontal="right" indent="2"/>
    </xf>
    <xf numFmtId="3" fontId="16" fillId="0" borderId="3" xfId="1" applyNumberFormat="1" applyFont="1" applyBorder="1" applyAlignment="1">
      <alignment horizontal="right" vertical="center" indent="2"/>
    </xf>
    <xf numFmtId="3" fontId="10" fillId="0" borderId="9" xfId="1" applyNumberFormat="1" applyFont="1" applyBorder="1" applyAlignment="1">
      <alignment horizontal="right" vertical="center" indent="2"/>
    </xf>
    <xf numFmtId="3" fontId="10" fillId="0" borderId="3" xfId="0" applyNumberFormat="1" applyFont="1" applyBorder="1" applyAlignment="1">
      <alignment horizontal="right" vertical="center" indent="2"/>
    </xf>
    <xf numFmtId="3" fontId="10" fillId="0" borderId="3" xfId="1" applyNumberFormat="1" applyFont="1" applyBorder="1" applyAlignment="1">
      <alignment horizontal="right" vertical="center" indent="2"/>
    </xf>
    <xf numFmtId="187" fontId="9" fillId="0" borderId="6" xfId="1" applyNumberFormat="1" applyFont="1" applyBorder="1" applyAlignment="1">
      <alignment horizontal="right" indent="2"/>
    </xf>
    <xf numFmtId="0" fontId="17" fillId="2" borderId="0" xfId="0" applyFont="1" applyFill="1"/>
    <xf numFmtId="0" fontId="10" fillId="2" borderId="0" xfId="0" applyFont="1" applyFill="1"/>
    <xf numFmtId="3" fontId="16" fillId="0" borderId="3" xfId="1" applyNumberFormat="1" applyFont="1" applyBorder="1" applyAlignment="1">
      <alignment horizontal="center"/>
    </xf>
    <xf numFmtId="3" fontId="16" fillId="0" borderId="2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7" fontId="10" fillId="0" borderId="3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2" xfId="0" applyFont="1" applyBorder="1" applyAlignment="1">
      <alignment horizontal="right" indent="1"/>
    </xf>
    <xf numFmtId="0" fontId="20" fillId="2" borderId="0" xfId="0" applyFont="1" applyFill="1"/>
    <xf numFmtId="0" fontId="21" fillId="2" borderId="0" xfId="0" applyFont="1" applyFill="1"/>
    <xf numFmtId="0" fontId="18" fillId="2" borderId="0" xfId="2" applyFont="1" applyFill="1"/>
    <xf numFmtId="0" fontId="19" fillId="2" borderId="0" xfId="2" applyFont="1" applyFill="1"/>
    <xf numFmtId="0" fontId="20" fillId="2" borderId="0" xfId="2" applyFont="1" applyFill="1"/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0" xfId="0" applyFont="1"/>
    <xf numFmtId="0" fontId="8" fillId="0" borderId="11" xfId="2" applyFont="1" applyBorder="1"/>
    <xf numFmtId="0" fontId="8" fillId="0" borderId="8" xfId="2" applyFont="1" applyBorder="1"/>
    <xf numFmtId="0" fontId="8" fillId="0" borderId="11" xfId="2" applyFont="1" applyBorder="1" applyAlignment="1">
      <alignment horizontal="center"/>
    </xf>
    <xf numFmtId="0" fontId="8" fillId="0" borderId="11" xfId="2" applyFont="1" applyBorder="1" applyAlignment="1">
      <alignment horizontal="right"/>
    </xf>
    <xf numFmtId="188" fontId="11" fillId="0" borderId="8" xfId="2" applyNumberFormat="1" applyFont="1" applyBorder="1" applyAlignment="1">
      <alignment horizontal="right"/>
    </xf>
    <xf numFmtId="188" fontId="11" fillId="0" borderId="9" xfId="2" applyNumberFormat="1" applyFont="1" applyBorder="1" applyAlignment="1">
      <alignment horizontal="right"/>
    </xf>
    <xf numFmtId="188" fontId="8" fillId="0" borderId="9" xfId="2" applyNumberFormat="1" applyFont="1" applyBorder="1" applyAlignment="1">
      <alignment horizontal="right"/>
    </xf>
    <xf numFmtId="188" fontId="8" fillId="0" borderId="2" xfId="2" applyNumberFormat="1" applyFont="1" applyBorder="1" applyAlignment="1">
      <alignment horizontal="right"/>
    </xf>
    <xf numFmtId="188" fontId="8" fillId="0" borderId="3" xfId="2" applyNumberFormat="1" applyFont="1" applyBorder="1" applyAlignment="1">
      <alignment horizontal="right"/>
    </xf>
    <xf numFmtId="188" fontId="8" fillId="0" borderId="0" xfId="2" applyNumberFormat="1" applyFont="1" applyAlignment="1">
      <alignment horizontal="right"/>
    </xf>
    <xf numFmtId="0" fontId="8" fillId="0" borderId="7" xfId="2" applyFont="1" applyBorder="1"/>
    <xf numFmtId="0" fontId="8" fillId="0" borderId="10" xfId="2" applyFont="1" applyBorder="1"/>
    <xf numFmtId="41" fontId="8" fillId="0" borderId="6" xfId="2" applyNumberFormat="1" applyFont="1" applyBorder="1" applyAlignment="1">
      <alignment horizontal="right"/>
    </xf>
    <xf numFmtId="0" fontId="8" fillId="0" borderId="5" xfId="2" applyFont="1" applyBorder="1"/>
    <xf numFmtId="0" fontId="8" fillId="0" borderId="6" xfId="2" applyFont="1" applyBorder="1"/>
    <xf numFmtId="41" fontId="8" fillId="0" borderId="0" xfId="2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2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3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12" fillId="0" borderId="3" xfId="3" applyNumberFormat="1" applyFont="1" applyBorder="1" applyAlignment="1">
      <alignment horizontal="right" vertical="center" wrapText="1" indent="1"/>
    </xf>
    <xf numFmtId="3" fontId="12" fillId="0" borderId="3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vertical="center"/>
    </xf>
    <xf numFmtId="3" fontId="22" fillId="0" borderId="3" xfId="3" applyNumberFormat="1" applyFont="1" applyFill="1" applyBorder="1" applyAlignment="1">
      <alignment horizontal="right" vertical="center" wrapText="1" indent="1"/>
    </xf>
    <xf numFmtId="3" fontId="13" fillId="0" borderId="3" xfId="4" applyNumberFormat="1" applyFont="1" applyFill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right" vertical="center" indent="1"/>
    </xf>
    <xf numFmtId="3" fontId="13" fillId="0" borderId="3" xfId="0" applyNumberFormat="1" applyFont="1" applyBorder="1" applyAlignment="1">
      <alignment horizontal="right" vertical="center" indent="1"/>
    </xf>
    <xf numFmtId="3" fontId="13" fillId="0" borderId="9" xfId="0" applyNumberFormat="1" applyFont="1" applyBorder="1" applyAlignment="1">
      <alignment horizontal="right" vertical="center" indent="1"/>
    </xf>
    <xf numFmtId="0" fontId="13" fillId="0" borderId="0" xfId="0" applyFont="1" applyBorder="1" applyAlignment="1">
      <alignment vertical="center"/>
    </xf>
    <xf numFmtId="3" fontId="13" fillId="0" borderId="3" xfId="3" applyNumberFormat="1" applyFont="1" applyFill="1" applyBorder="1" applyAlignment="1">
      <alignment horizontal="right" vertical="center" wrapText="1" indent="1"/>
    </xf>
    <xf numFmtId="3" fontId="12" fillId="0" borderId="3" xfId="3" applyNumberFormat="1" applyFont="1" applyFill="1" applyBorder="1" applyAlignment="1">
      <alignment horizontal="right" vertical="center" wrapText="1" indent="1"/>
    </xf>
    <xf numFmtId="3" fontId="13" fillId="0" borderId="3" xfId="3" applyNumberFormat="1" applyFont="1" applyBorder="1" applyAlignment="1">
      <alignment horizontal="right" vertical="center" indent="1"/>
    </xf>
    <xf numFmtId="3" fontId="13" fillId="0" borderId="9" xfId="3" applyNumberFormat="1" applyFont="1" applyBorder="1" applyAlignment="1">
      <alignment horizontal="right" vertical="center" indent="1"/>
    </xf>
    <xf numFmtId="3" fontId="13" fillId="0" borderId="3" xfId="3" applyNumberFormat="1" applyFont="1" applyBorder="1" applyAlignment="1">
      <alignment horizontal="right" vertical="center" wrapText="1" indent="1"/>
    </xf>
    <xf numFmtId="3" fontId="13" fillId="0" borderId="9" xfId="3" applyNumberFormat="1" applyFont="1" applyBorder="1" applyAlignment="1">
      <alignment horizontal="right" vertical="center" wrapText="1" indent="1"/>
    </xf>
    <xf numFmtId="3" fontId="12" fillId="0" borderId="9" xfId="0" applyNumberFormat="1" applyFont="1" applyFill="1" applyBorder="1" applyAlignment="1">
      <alignment horizontal="right" vertical="center" indent="1"/>
    </xf>
    <xf numFmtId="0" fontId="13" fillId="0" borderId="7" xfId="0" applyFont="1" applyBorder="1"/>
    <xf numFmtId="0" fontId="13" fillId="0" borderId="6" xfId="0" applyFont="1" applyBorder="1"/>
    <xf numFmtId="0" fontId="13" fillId="0" borderId="10" xfId="0" applyFont="1" applyBorder="1"/>
    <xf numFmtId="0" fontId="13" fillId="0" borderId="0" xfId="0" applyFont="1" applyBorder="1"/>
    <xf numFmtId="0" fontId="13" fillId="0" borderId="0" xfId="0" applyFont="1"/>
    <xf numFmtId="0" fontId="13" fillId="0" borderId="0" xfId="2" applyFont="1" applyAlignment="1">
      <alignment vertical="center"/>
    </xf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/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L32"/>
  <sheetViews>
    <sheetView showGridLines="0" view="pageLayout" zoomScale="85" zoomScaleNormal="100" zoomScaleSheetLayoutView="100" zoomScalePageLayoutView="85" workbookViewId="0">
      <selection activeCell="AC19" sqref="AC19"/>
    </sheetView>
  </sheetViews>
  <sheetFormatPr defaultColWidth="9.125" defaultRowHeight="21" x14ac:dyDescent="0.6"/>
  <cols>
    <col min="1" max="1" width="1.25" style="7" customWidth="1"/>
    <col min="2" max="2" width="5.875" style="7" customWidth="1"/>
    <col min="3" max="3" width="4.375" style="7" customWidth="1"/>
    <col min="4" max="4" width="5.375" style="7" customWidth="1"/>
    <col min="5" max="5" width="7.125" style="7" customWidth="1"/>
    <col min="6" max="21" width="5.125" style="7" customWidth="1"/>
    <col min="22" max="22" width="6.125" style="7" customWidth="1"/>
    <col min="23" max="23" width="0.625" style="7" customWidth="1"/>
    <col min="24" max="24" width="6.5" style="7" customWidth="1"/>
    <col min="25" max="25" width="8.125" style="7" customWidth="1"/>
    <col min="26" max="26" width="9.75" style="7" customWidth="1"/>
    <col min="27" max="27" width="13.125" style="7" customWidth="1"/>
    <col min="28" max="28" width="1.25" style="7" customWidth="1"/>
    <col min="29" max="29" width="20.375" style="7" customWidth="1"/>
    <col min="30" max="30" width="2.25" style="7" customWidth="1"/>
    <col min="31" max="31" width="4.125" style="7" customWidth="1"/>
    <col min="32" max="16384" width="9.125" style="7"/>
  </cols>
  <sheetData>
    <row r="1" spans="1:38" s="1" customFormat="1" x14ac:dyDescent="0.6">
      <c r="B1" s="1" t="s">
        <v>11</v>
      </c>
      <c r="C1" s="2">
        <v>7.1</v>
      </c>
      <c r="D1" s="1" t="s">
        <v>157</v>
      </c>
    </row>
    <row r="2" spans="1:38" s="3" customFormat="1" x14ac:dyDescent="0.6">
      <c r="B2" s="4" t="s">
        <v>115</v>
      </c>
      <c r="C2" s="2">
        <v>7.1</v>
      </c>
      <c r="D2" s="5" t="s">
        <v>158</v>
      </c>
      <c r="E2" s="1"/>
    </row>
    <row r="3" spans="1:38" ht="6" customHeigh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38" s="9" customFormat="1" ht="21.75" customHeight="1" x14ac:dyDescent="0.45">
      <c r="A4" s="175" t="s">
        <v>62</v>
      </c>
      <c r="B4" s="175"/>
      <c r="C4" s="175"/>
      <c r="D4" s="176"/>
      <c r="E4" s="8"/>
      <c r="F4" s="181" t="s">
        <v>128</v>
      </c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  <c r="AB4" s="184" t="s">
        <v>63</v>
      </c>
      <c r="AC4" s="185"/>
    </row>
    <row r="5" spans="1:38" s="9" customFormat="1" ht="15.6" x14ac:dyDescent="0.45">
      <c r="A5" s="177"/>
      <c r="B5" s="177"/>
      <c r="C5" s="177"/>
      <c r="D5" s="178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90" t="s">
        <v>64</v>
      </c>
      <c r="W5" s="191"/>
      <c r="X5" s="14"/>
      <c r="Y5" s="15" t="s">
        <v>65</v>
      </c>
      <c r="Z5" s="15" t="s">
        <v>116</v>
      </c>
      <c r="AA5" s="15" t="s">
        <v>117</v>
      </c>
      <c r="AB5" s="186"/>
      <c r="AC5" s="187"/>
      <c r="AH5" s="135" t="s">
        <v>184</v>
      </c>
      <c r="AI5" s="136"/>
      <c r="AJ5" s="136"/>
      <c r="AK5" s="136"/>
      <c r="AL5" s="136"/>
    </row>
    <row r="6" spans="1:38" s="9" customFormat="1" ht="15.6" x14ac:dyDescent="0.45">
      <c r="A6" s="177"/>
      <c r="B6" s="177"/>
      <c r="C6" s="177"/>
      <c r="D6" s="178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92" t="s">
        <v>66</v>
      </c>
      <c r="W6" s="193"/>
      <c r="X6" s="14"/>
      <c r="Y6" s="18" t="s">
        <v>68</v>
      </c>
      <c r="Z6" s="18" t="s">
        <v>118</v>
      </c>
      <c r="AA6" s="18" t="s">
        <v>119</v>
      </c>
      <c r="AB6" s="186"/>
      <c r="AC6" s="187"/>
    </row>
    <row r="7" spans="1:38" s="9" customFormat="1" ht="15.6" x14ac:dyDescent="0.45">
      <c r="A7" s="177"/>
      <c r="B7" s="177"/>
      <c r="C7" s="177"/>
      <c r="D7" s="178"/>
      <c r="E7" s="79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94" t="s">
        <v>85</v>
      </c>
      <c r="W7" s="195"/>
      <c r="X7" s="14" t="s">
        <v>67</v>
      </c>
      <c r="Y7" s="18" t="s">
        <v>120</v>
      </c>
      <c r="Z7" s="18" t="s">
        <v>126</v>
      </c>
      <c r="AA7" s="18" t="s">
        <v>121</v>
      </c>
      <c r="AB7" s="186"/>
      <c r="AC7" s="187"/>
      <c r="AI7" s="136"/>
      <c r="AJ7" s="136"/>
      <c r="AK7" s="136"/>
      <c r="AL7" s="136"/>
    </row>
    <row r="8" spans="1:38" s="9" customFormat="1" ht="15.6" x14ac:dyDescent="0.45">
      <c r="A8" s="179"/>
      <c r="B8" s="179"/>
      <c r="C8" s="179"/>
      <c r="D8" s="180"/>
      <c r="E8" s="19" t="s">
        <v>0</v>
      </c>
      <c r="F8" s="80" t="s">
        <v>69</v>
      </c>
      <c r="G8" s="81" t="s">
        <v>70</v>
      </c>
      <c r="H8" s="82" t="s">
        <v>71</v>
      </c>
      <c r="I8" s="81" t="s">
        <v>72</v>
      </c>
      <c r="J8" s="82" t="s">
        <v>73</v>
      </c>
      <c r="K8" s="81" t="s">
        <v>74</v>
      </c>
      <c r="L8" s="82" t="s">
        <v>75</v>
      </c>
      <c r="M8" s="81" t="s">
        <v>76</v>
      </c>
      <c r="N8" s="82" t="s">
        <v>77</v>
      </c>
      <c r="O8" s="81" t="s">
        <v>78</v>
      </c>
      <c r="P8" s="82" t="s">
        <v>79</v>
      </c>
      <c r="Q8" s="81" t="s">
        <v>80</v>
      </c>
      <c r="R8" s="82" t="s">
        <v>81</v>
      </c>
      <c r="S8" s="81" t="s">
        <v>82</v>
      </c>
      <c r="T8" s="82" t="s">
        <v>83</v>
      </c>
      <c r="U8" s="81" t="s">
        <v>84</v>
      </c>
      <c r="V8" s="194" t="s">
        <v>87</v>
      </c>
      <c r="W8" s="196"/>
      <c r="X8" s="21" t="s">
        <v>86</v>
      </c>
      <c r="Y8" s="21" t="s">
        <v>122</v>
      </c>
      <c r="Z8" s="21" t="s">
        <v>123</v>
      </c>
      <c r="AA8" s="21" t="s">
        <v>124</v>
      </c>
      <c r="AB8" s="188"/>
      <c r="AC8" s="189"/>
    </row>
    <row r="9" spans="1:38" s="22" customFormat="1" ht="19.2" customHeight="1" x14ac:dyDescent="0.55000000000000004">
      <c r="A9" s="173" t="s">
        <v>10</v>
      </c>
      <c r="B9" s="173"/>
      <c r="C9" s="173"/>
      <c r="D9" s="173"/>
      <c r="E9" s="85">
        <f>SUM(E10,E19)</f>
        <v>405918</v>
      </c>
      <c r="F9" s="85">
        <f t="shared" ref="F9:AA9" si="0">SUM(F10,F19)</f>
        <v>16881</v>
      </c>
      <c r="G9" s="85">
        <f t="shared" si="0"/>
        <v>17999</v>
      </c>
      <c r="H9" s="85">
        <f t="shared" si="0"/>
        <v>19033</v>
      </c>
      <c r="I9" s="85">
        <f t="shared" si="0"/>
        <v>19523</v>
      </c>
      <c r="J9" s="85">
        <f t="shared" si="0"/>
        <v>25289</v>
      </c>
      <c r="K9" s="85">
        <f t="shared" si="0"/>
        <v>28793</v>
      </c>
      <c r="L9" s="85">
        <f t="shared" si="0"/>
        <v>29519</v>
      </c>
      <c r="M9" s="85">
        <f t="shared" si="0"/>
        <v>29706</v>
      </c>
      <c r="N9" s="85">
        <f t="shared" si="0"/>
        <v>27433</v>
      </c>
      <c r="O9" s="85">
        <f t="shared" si="0"/>
        <v>29575</v>
      </c>
      <c r="P9" s="85">
        <f t="shared" si="0"/>
        <v>35797</v>
      </c>
      <c r="Q9" s="85">
        <f t="shared" si="0"/>
        <v>36531</v>
      </c>
      <c r="R9" s="85">
        <f t="shared" si="0"/>
        <v>31043</v>
      </c>
      <c r="S9" s="85">
        <f t="shared" si="0"/>
        <v>21263</v>
      </c>
      <c r="T9" s="85">
        <f t="shared" si="0"/>
        <v>11713</v>
      </c>
      <c r="U9" s="86">
        <f t="shared" si="0"/>
        <v>8814</v>
      </c>
      <c r="V9" s="103">
        <f t="shared" si="0"/>
        <v>11755</v>
      </c>
      <c r="W9" s="102"/>
      <c r="X9" s="137" t="s">
        <v>159</v>
      </c>
      <c r="Y9" s="104">
        <f t="shared" si="0"/>
        <v>1491</v>
      </c>
      <c r="Z9" s="104">
        <f t="shared" si="0"/>
        <v>520</v>
      </c>
      <c r="AA9" s="129">
        <f t="shared" si="0"/>
        <v>3240</v>
      </c>
      <c r="AB9" s="174" t="s">
        <v>0</v>
      </c>
      <c r="AC9" s="174"/>
    </row>
    <row r="10" spans="1:38" s="23" customFormat="1" ht="19.2" customHeight="1" x14ac:dyDescent="0.6">
      <c r="B10" s="23" t="s">
        <v>2</v>
      </c>
      <c r="E10" s="87">
        <f>SUM(E11:E18)</f>
        <v>196184</v>
      </c>
      <c r="F10" s="87">
        <f>SUM(F11:F18)</f>
        <v>8597</v>
      </c>
      <c r="G10" s="87">
        <f>SUM(G11:G18)</f>
        <v>9236</v>
      </c>
      <c r="H10" s="87">
        <f>SUM(H11:H18)</f>
        <v>9872</v>
      </c>
      <c r="I10" s="87">
        <f t="shared" ref="I10:AA10" si="1">SUM(I11:I18)</f>
        <v>9897</v>
      </c>
      <c r="J10" s="87">
        <f t="shared" si="1"/>
        <v>12560</v>
      </c>
      <c r="K10" s="87">
        <f t="shared" si="1"/>
        <v>14605</v>
      </c>
      <c r="L10" s="87">
        <f t="shared" si="1"/>
        <v>14812</v>
      </c>
      <c r="M10" s="87">
        <f t="shared" si="1"/>
        <v>14697</v>
      </c>
      <c r="N10" s="87">
        <f t="shared" si="1"/>
        <v>13325</v>
      </c>
      <c r="O10" s="87">
        <f t="shared" si="1"/>
        <v>14006</v>
      </c>
      <c r="P10" s="87">
        <f t="shared" si="1"/>
        <v>16451</v>
      </c>
      <c r="Q10" s="87">
        <f t="shared" si="1"/>
        <v>16851</v>
      </c>
      <c r="R10" s="87">
        <f t="shared" si="1"/>
        <v>14294</v>
      </c>
      <c r="S10" s="87">
        <f t="shared" si="1"/>
        <v>9729</v>
      </c>
      <c r="T10" s="87">
        <f t="shared" si="1"/>
        <v>5439</v>
      </c>
      <c r="U10" s="87">
        <f t="shared" si="1"/>
        <v>4105</v>
      </c>
      <c r="V10" s="87">
        <f t="shared" si="1"/>
        <v>4952</v>
      </c>
      <c r="W10" s="88"/>
      <c r="X10" s="138" t="s">
        <v>159</v>
      </c>
      <c r="Y10" s="105">
        <f t="shared" si="1"/>
        <v>790</v>
      </c>
      <c r="Z10" s="105">
        <f t="shared" si="1"/>
        <v>334</v>
      </c>
      <c r="AA10" s="130">
        <f t="shared" si="1"/>
        <v>1632</v>
      </c>
      <c r="AB10" s="24"/>
      <c r="AC10" s="106" t="s">
        <v>4</v>
      </c>
    </row>
    <row r="11" spans="1:38" s="25" customFormat="1" ht="19.2" customHeight="1" x14ac:dyDescent="0.6">
      <c r="A11" s="25" t="s">
        <v>140</v>
      </c>
      <c r="E11" s="89">
        <f>SUM(F11:AA11)</f>
        <v>68781</v>
      </c>
      <c r="F11" s="90">
        <v>3074</v>
      </c>
      <c r="G11" s="91">
        <v>3304</v>
      </c>
      <c r="H11" s="89">
        <v>3627</v>
      </c>
      <c r="I11" s="90">
        <v>3364</v>
      </c>
      <c r="J11" s="91">
        <v>4346</v>
      </c>
      <c r="K11" s="92">
        <v>5143</v>
      </c>
      <c r="L11" s="90">
        <v>5503</v>
      </c>
      <c r="M11" s="92">
        <v>5544</v>
      </c>
      <c r="N11" s="89">
        <v>4809</v>
      </c>
      <c r="O11" s="90">
        <v>4672</v>
      </c>
      <c r="P11" s="91">
        <v>5489</v>
      </c>
      <c r="Q11" s="93">
        <v>5833</v>
      </c>
      <c r="R11" s="94">
        <v>5008</v>
      </c>
      <c r="S11" s="93">
        <v>3216</v>
      </c>
      <c r="T11" s="94">
        <v>1786</v>
      </c>
      <c r="U11" s="93">
        <v>1350</v>
      </c>
      <c r="V11" s="95">
        <v>1496</v>
      </c>
      <c r="W11" s="84"/>
      <c r="X11" s="139" t="s">
        <v>159</v>
      </c>
      <c r="Y11" s="98">
        <v>300</v>
      </c>
      <c r="Z11" s="98">
        <v>164</v>
      </c>
      <c r="AA11" s="131">
        <v>753</v>
      </c>
      <c r="AB11" s="83" t="s">
        <v>156</v>
      </c>
      <c r="AC11" s="26"/>
    </row>
    <row r="12" spans="1:38" s="25" customFormat="1" ht="19.2" customHeight="1" x14ac:dyDescent="0.6">
      <c r="A12" s="25" t="s">
        <v>141</v>
      </c>
      <c r="E12" s="90">
        <f t="shared" ref="E12:E27" si="2">SUM(F12:AA12)</f>
        <v>19264</v>
      </c>
      <c r="F12" s="90">
        <v>771</v>
      </c>
      <c r="G12" s="90">
        <v>856</v>
      </c>
      <c r="H12" s="90">
        <v>930</v>
      </c>
      <c r="I12" s="90">
        <v>963</v>
      </c>
      <c r="J12" s="90">
        <v>1141</v>
      </c>
      <c r="K12" s="90">
        <v>1512</v>
      </c>
      <c r="L12" s="90">
        <v>1419</v>
      </c>
      <c r="M12" s="90">
        <v>1365</v>
      </c>
      <c r="N12" s="90">
        <v>1300</v>
      </c>
      <c r="O12" s="90">
        <v>1399</v>
      </c>
      <c r="P12" s="90">
        <v>1686</v>
      </c>
      <c r="Q12" s="90">
        <v>1830</v>
      </c>
      <c r="R12" s="90">
        <v>1431</v>
      </c>
      <c r="S12" s="90">
        <v>978</v>
      </c>
      <c r="T12" s="90">
        <v>527</v>
      </c>
      <c r="U12" s="90">
        <v>382</v>
      </c>
      <c r="V12" s="96">
        <v>560</v>
      </c>
      <c r="W12" s="84"/>
      <c r="X12" s="139" t="s">
        <v>159</v>
      </c>
      <c r="Y12" s="100">
        <v>49</v>
      </c>
      <c r="Z12" s="100">
        <v>21</v>
      </c>
      <c r="AA12" s="132">
        <v>144</v>
      </c>
      <c r="AB12" s="83" t="s">
        <v>148</v>
      </c>
    </row>
    <row r="13" spans="1:38" s="25" customFormat="1" ht="19.2" customHeight="1" x14ac:dyDescent="0.6">
      <c r="A13" s="25" t="s">
        <v>142</v>
      </c>
      <c r="E13" s="89">
        <f t="shared" si="2"/>
        <v>19478</v>
      </c>
      <c r="F13" s="90">
        <v>779</v>
      </c>
      <c r="G13" s="91">
        <v>800</v>
      </c>
      <c r="H13" s="89">
        <v>833</v>
      </c>
      <c r="I13" s="90">
        <v>875</v>
      </c>
      <c r="J13" s="91">
        <v>1206</v>
      </c>
      <c r="K13" s="92">
        <v>1434</v>
      </c>
      <c r="L13" s="90">
        <v>1386</v>
      </c>
      <c r="M13" s="92">
        <v>1374</v>
      </c>
      <c r="N13" s="89">
        <v>1314</v>
      </c>
      <c r="O13" s="90">
        <v>1381</v>
      </c>
      <c r="P13" s="91">
        <v>1769</v>
      </c>
      <c r="Q13" s="93">
        <v>1811</v>
      </c>
      <c r="R13" s="94">
        <v>1599</v>
      </c>
      <c r="S13" s="93">
        <v>1134</v>
      </c>
      <c r="T13" s="94">
        <v>656</v>
      </c>
      <c r="U13" s="93">
        <v>453</v>
      </c>
      <c r="V13" s="95">
        <v>569</v>
      </c>
      <c r="W13" s="84"/>
      <c r="X13" s="139" t="s">
        <v>159</v>
      </c>
      <c r="Y13" s="98">
        <v>54</v>
      </c>
      <c r="Z13" s="98">
        <v>14</v>
      </c>
      <c r="AA13" s="131">
        <v>37</v>
      </c>
      <c r="AB13" s="83" t="s">
        <v>149</v>
      </c>
    </row>
    <row r="14" spans="1:38" s="25" customFormat="1" ht="19.2" customHeight="1" x14ac:dyDescent="0.6">
      <c r="A14" s="25" t="s">
        <v>143</v>
      </c>
      <c r="E14" s="89">
        <f t="shared" si="2"/>
        <v>35058</v>
      </c>
      <c r="F14" s="90">
        <v>1734</v>
      </c>
      <c r="G14" s="91">
        <v>2010</v>
      </c>
      <c r="H14" s="89">
        <v>2128</v>
      </c>
      <c r="I14" s="90">
        <v>2136</v>
      </c>
      <c r="J14" s="91">
        <v>2401</v>
      </c>
      <c r="K14" s="92">
        <v>2546</v>
      </c>
      <c r="L14" s="90">
        <v>2567</v>
      </c>
      <c r="M14" s="92">
        <v>2520</v>
      </c>
      <c r="N14" s="89">
        <v>2416</v>
      </c>
      <c r="O14" s="90">
        <v>2757</v>
      </c>
      <c r="P14" s="91">
        <v>2829</v>
      </c>
      <c r="Q14" s="93">
        <v>2551</v>
      </c>
      <c r="R14" s="94">
        <v>2113</v>
      </c>
      <c r="S14" s="93">
        <v>1481</v>
      </c>
      <c r="T14" s="94">
        <v>893</v>
      </c>
      <c r="U14" s="93">
        <v>739</v>
      </c>
      <c r="V14" s="95">
        <v>802</v>
      </c>
      <c r="W14" s="84"/>
      <c r="X14" s="139" t="s">
        <v>159</v>
      </c>
      <c r="Y14" s="100">
        <v>85</v>
      </c>
      <c r="Z14" s="100">
        <v>63</v>
      </c>
      <c r="AA14" s="131">
        <v>287</v>
      </c>
      <c r="AB14" s="83" t="s">
        <v>150</v>
      </c>
    </row>
    <row r="15" spans="1:38" s="25" customFormat="1" ht="19.2" customHeight="1" x14ac:dyDescent="0.6">
      <c r="A15" s="25" t="s">
        <v>144</v>
      </c>
      <c r="E15" s="89">
        <f t="shared" si="2"/>
        <v>10147</v>
      </c>
      <c r="F15" s="90">
        <v>531</v>
      </c>
      <c r="G15" s="91">
        <v>550</v>
      </c>
      <c r="H15" s="89">
        <v>576</v>
      </c>
      <c r="I15" s="90">
        <v>610</v>
      </c>
      <c r="J15" s="91">
        <v>668</v>
      </c>
      <c r="K15" s="92">
        <v>769</v>
      </c>
      <c r="L15" s="90">
        <v>795</v>
      </c>
      <c r="M15" s="92">
        <v>823</v>
      </c>
      <c r="N15" s="89">
        <v>801</v>
      </c>
      <c r="O15" s="90">
        <v>863</v>
      </c>
      <c r="P15" s="91">
        <v>780</v>
      </c>
      <c r="Q15" s="93">
        <v>652</v>
      </c>
      <c r="R15" s="94">
        <v>581</v>
      </c>
      <c r="S15" s="93">
        <v>415</v>
      </c>
      <c r="T15" s="94">
        <v>237</v>
      </c>
      <c r="U15" s="93">
        <v>214</v>
      </c>
      <c r="V15" s="95">
        <v>244</v>
      </c>
      <c r="W15" s="84"/>
      <c r="X15" s="139" t="s">
        <v>159</v>
      </c>
      <c r="Y15" s="100">
        <v>2</v>
      </c>
      <c r="Z15" s="100">
        <v>13</v>
      </c>
      <c r="AA15" s="131">
        <v>23</v>
      </c>
      <c r="AB15" s="83" t="s">
        <v>151</v>
      </c>
    </row>
    <row r="16" spans="1:38" s="25" customFormat="1" ht="19.2" customHeight="1" x14ac:dyDescent="0.6">
      <c r="A16" s="25" t="s">
        <v>145</v>
      </c>
      <c r="E16" s="89">
        <f t="shared" si="2"/>
        <v>26518</v>
      </c>
      <c r="F16" s="90">
        <v>996</v>
      </c>
      <c r="G16" s="91">
        <v>1025</v>
      </c>
      <c r="H16" s="89">
        <v>1106</v>
      </c>
      <c r="I16" s="90">
        <v>1254</v>
      </c>
      <c r="J16" s="91">
        <v>1767</v>
      </c>
      <c r="K16" s="92">
        <v>1931</v>
      </c>
      <c r="L16" s="90">
        <v>1905</v>
      </c>
      <c r="M16" s="92">
        <v>1846</v>
      </c>
      <c r="N16" s="89">
        <v>1654</v>
      </c>
      <c r="O16" s="90">
        <v>1855</v>
      </c>
      <c r="P16" s="91">
        <v>2324</v>
      </c>
      <c r="Q16" s="93">
        <v>2453</v>
      </c>
      <c r="R16" s="94">
        <v>2140</v>
      </c>
      <c r="S16" s="93">
        <v>1563</v>
      </c>
      <c r="T16" s="94">
        <v>861</v>
      </c>
      <c r="U16" s="93">
        <v>596</v>
      </c>
      <c r="V16" s="95">
        <v>794</v>
      </c>
      <c r="W16" s="84"/>
      <c r="X16" s="139" t="s">
        <v>159</v>
      </c>
      <c r="Y16" s="100">
        <v>135</v>
      </c>
      <c r="Z16" s="100">
        <v>37</v>
      </c>
      <c r="AA16" s="131">
        <v>276</v>
      </c>
      <c r="AB16" s="83" t="s">
        <v>152</v>
      </c>
    </row>
    <row r="17" spans="1:29" s="25" customFormat="1" ht="19.2" customHeight="1" x14ac:dyDescent="0.6">
      <c r="A17" s="25" t="s">
        <v>146</v>
      </c>
      <c r="E17" s="89">
        <f t="shared" si="2"/>
        <v>8497</v>
      </c>
      <c r="F17" s="90">
        <v>390</v>
      </c>
      <c r="G17" s="91">
        <v>341</v>
      </c>
      <c r="H17" s="89">
        <v>316</v>
      </c>
      <c r="I17" s="90">
        <v>336</v>
      </c>
      <c r="J17" s="91">
        <v>450</v>
      </c>
      <c r="K17" s="92">
        <v>654</v>
      </c>
      <c r="L17" s="90">
        <v>614</v>
      </c>
      <c r="M17" s="92">
        <v>654</v>
      </c>
      <c r="N17" s="89">
        <v>508</v>
      </c>
      <c r="O17" s="90">
        <v>505</v>
      </c>
      <c r="P17" s="91">
        <v>832</v>
      </c>
      <c r="Q17" s="93">
        <v>929</v>
      </c>
      <c r="R17" s="94">
        <v>765</v>
      </c>
      <c r="S17" s="93">
        <v>416</v>
      </c>
      <c r="T17" s="94">
        <v>224</v>
      </c>
      <c r="U17" s="93">
        <v>178</v>
      </c>
      <c r="V17" s="95">
        <v>219</v>
      </c>
      <c r="W17" s="84"/>
      <c r="X17" s="139" t="s">
        <v>159</v>
      </c>
      <c r="Y17" s="98">
        <v>133</v>
      </c>
      <c r="Z17" s="98">
        <v>13</v>
      </c>
      <c r="AA17" s="131">
        <v>20</v>
      </c>
      <c r="AB17" s="83" t="s">
        <v>153</v>
      </c>
    </row>
    <row r="18" spans="1:29" s="25" customFormat="1" ht="19.2" customHeight="1" x14ac:dyDescent="0.6">
      <c r="A18" s="25" t="s">
        <v>147</v>
      </c>
      <c r="E18" s="89">
        <f t="shared" si="2"/>
        <v>8441</v>
      </c>
      <c r="F18" s="90">
        <v>322</v>
      </c>
      <c r="G18" s="91">
        <v>350</v>
      </c>
      <c r="H18" s="89">
        <v>356</v>
      </c>
      <c r="I18" s="90">
        <v>359</v>
      </c>
      <c r="J18" s="91">
        <v>581</v>
      </c>
      <c r="K18" s="92">
        <v>616</v>
      </c>
      <c r="L18" s="90">
        <v>623</v>
      </c>
      <c r="M18" s="92">
        <v>571</v>
      </c>
      <c r="N18" s="89">
        <v>523</v>
      </c>
      <c r="O18" s="90">
        <v>574</v>
      </c>
      <c r="P18" s="91">
        <v>742</v>
      </c>
      <c r="Q18" s="93">
        <v>792</v>
      </c>
      <c r="R18" s="94">
        <v>657</v>
      </c>
      <c r="S18" s="93">
        <v>526</v>
      </c>
      <c r="T18" s="94">
        <v>255</v>
      </c>
      <c r="U18" s="93">
        <v>193</v>
      </c>
      <c r="V18" s="95">
        <v>268</v>
      </c>
      <c r="W18" s="84"/>
      <c r="X18" s="139" t="s">
        <v>159</v>
      </c>
      <c r="Y18" s="98">
        <v>32</v>
      </c>
      <c r="Z18" s="98">
        <v>9</v>
      </c>
      <c r="AA18" s="131">
        <v>92</v>
      </c>
      <c r="AB18" s="83" t="s">
        <v>154</v>
      </c>
    </row>
    <row r="19" spans="1:29" s="23" customFormat="1" ht="19.2" customHeight="1" x14ac:dyDescent="0.6">
      <c r="B19" s="23" t="s">
        <v>3</v>
      </c>
      <c r="E19" s="87">
        <f>SUM(E20:E27)</f>
        <v>209734</v>
      </c>
      <c r="F19" s="87">
        <f>SUM(F20:F27)</f>
        <v>8284</v>
      </c>
      <c r="G19" s="87">
        <f>SUM(G20:G27)</f>
        <v>8763</v>
      </c>
      <c r="H19" s="87">
        <f>SUM(H20:H27)</f>
        <v>9161</v>
      </c>
      <c r="I19" s="87">
        <f t="shared" ref="I19" si="3">SUM(I20:I27)</f>
        <v>9626</v>
      </c>
      <c r="J19" s="87">
        <f t="shared" ref="J19" si="4">SUM(J20:J27)</f>
        <v>12729</v>
      </c>
      <c r="K19" s="87">
        <f t="shared" ref="K19" si="5">SUM(K20:K27)</f>
        <v>14188</v>
      </c>
      <c r="L19" s="87">
        <f t="shared" ref="L19" si="6">SUM(L20:L27)</f>
        <v>14707</v>
      </c>
      <c r="M19" s="87">
        <f t="shared" ref="M19" si="7">SUM(M20:M27)</f>
        <v>15009</v>
      </c>
      <c r="N19" s="87">
        <f t="shared" ref="N19" si="8">SUM(N20:N27)</f>
        <v>14108</v>
      </c>
      <c r="O19" s="87">
        <f t="shared" ref="O19" si="9">SUM(O20:O27)</f>
        <v>15569</v>
      </c>
      <c r="P19" s="87">
        <f t="shared" ref="P19" si="10">SUM(P20:P27)</f>
        <v>19346</v>
      </c>
      <c r="Q19" s="87">
        <f t="shared" ref="Q19" si="11">SUM(Q20:Q27)</f>
        <v>19680</v>
      </c>
      <c r="R19" s="87">
        <f t="shared" ref="R19" si="12">SUM(R20:R27)</f>
        <v>16749</v>
      </c>
      <c r="S19" s="87">
        <f t="shared" ref="S19" si="13">SUM(S20:S27)</f>
        <v>11534</v>
      </c>
      <c r="T19" s="87">
        <f t="shared" ref="T19" si="14">SUM(T20:T27)</f>
        <v>6274</v>
      </c>
      <c r="U19" s="87">
        <f t="shared" ref="U19" si="15">SUM(U20:U27)</f>
        <v>4709</v>
      </c>
      <c r="V19" s="87">
        <f t="shared" ref="V19" si="16">SUM(V20:V27)</f>
        <v>6803</v>
      </c>
      <c r="W19" s="88">
        <f t="shared" ref="W19" si="17">SUM(W20:W27)</f>
        <v>0</v>
      </c>
      <c r="X19" s="138" t="s">
        <v>159</v>
      </c>
      <c r="Y19" s="105">
        <f t="shared" ref="Y19" si="18">SUM(Y20:Y27)</f>
        <v>701</v>
      </c>
      <c r="Z19" s="105">
        <f t="shared" ref="Z19" si="19">SUM(Z20:Z27)</f>
        <v>186</v>
      </c>
      <c r="AA19" s="130">
        <f t="shared" ref="AA19" si="20">SUM(AA20:AA27)</f>
        <v>1608</v>
      </c>
      <c r="AB19" s="24"/>
      <c r="AC19" s="106" t="s">
        <v>5</v>
      </c>
    </row>
    <row r="20" spans="1:29" s="25" customFormat="1" ht="19.2" customHeight="1" x14ac:dyDescent="0.6">
      <c r="A20" s="25" t="s">
        <v>140</v>
      </c>
      <c r="E20" s="89">
        <f t="shared" si="2"/>
        <v>77317</v>
      </c>
      <c r="F20" s="90">
        <v>3058</v>
      </c>
      <c r="G20" s="91">
        <v>3221</v>
      </c>
      <c r="H20" s="89">
        <v>3349</v>
      </c>
      <c r="I20" s="90">
        <v>3318</v>
      </c>
      <c r="J20" s="91">
        <v>4375</v>
      </c>
      <c r="K20" s="92">
        <v>5218</v>
      </c>
      <c r="L20" s="90">
        <v>5599</v>
      </c>
      <c r="M20" s="92">
        <v>5984</v>
      </c>
      <c r="N20" s="89">
        <v>5421</v>
      </c>
      <c r="O20" s="90">
        <v>5687</v>
      </c>
      <c r="P20" s="91">
        <v>7058</v>
      </c>
      <c r="Q20" s="93">
        <v>7474</v>
      </c>
      <c r="R20" s="94">
        <v>6250</v>
      </c>
      <c r="S20" s="93">
        <v>4155</v>
      </c>
      <c r="T20" s="94">
        <v>2157</v>
      </c>
      <c r="U20" s="93">
        <v>1738</v>
      </c>
      <c r="V20" s="95">
        <v>2224</v>
      </c>
      <c r="W20" s="84"/>
      <c r="X20" s="139" t="s">
        <v>159</v>
      </c>
      <c r="Y20" s="98">
        <v>215</v>
      </c>
      <c r="Z20" s="101">
        <v>116</v>
      </c>
      <c r="AA20" s="133">
        <v>700</v>
      </c>
      <c r="AB20" s="83" t="s">
        <v>155</v>
      </c>
      <c r="AC20" s="26"/>
    </row>
    <row r="21" spans="1:29" s="25" customFormat="1" ht="19.2" customHeight="1" x14ac:dyDescent="0.6">
      <c r="A21" s="25" t="s">
        <v>141</v>
      </c>
      <c r="E21" s="89">
        <f t="shared" si="2"/>
        <v>19843</v>
      </c>
      <c r="F21" s="90">
        <v>754</v>
      </c>
      <c r="G21" s="91">
        <v>741</v>
      </c>
      <c r="H21" s="89">
        <v>872</v>
      </c>
      <c r="I21" s="90">
        <v>925</v>
      </c>
      <c r="J21" s="91">
        <v>1173</v>
      </c>
      <c r="K21" s="92">
        <v>1429</v>
      </c>
      <c r="L21" s="90">
        <v>1414</v>
      </c>
      <c r="M21" s="92">
        <v>1361</v>
      </c>
      <c r="N21" s="89">
        <v>1332</v>
      </c>
      <c r="O21" s="90">
        <v>1526</v>
      </c>
      <c r="P21" s="91">
        <v>1894</v>
      </c>
      <c r="Q21" s="93">
        <v>1964</v>
      </c>
      <c r="R21" s="94">
        <v>1570</v>
      </c>
      <c r="S21" s="93">
        <v>1075</v>
      </c>
      <c r="T21" s="94">
        <v>543</v>
      </c>
      <c r="U21" s="93">
        <v>355</v>
      </c>
      <c r="V21" s="95">
        <v>718</v>
      </c>
      <c r="W21" s="84"/>
      <c r="X21" s="139" t="s">
        <v>159</v>
      </c>
      <c r="Y21" s="98">
        <v>41</v>
      </c>
      <c r="Z21" s="101">
        <v>10</v>
      </c>
      <c r="AA21" s="133">
        <v>146</v>
      </c>
      <c r="AB21" s="83" t="s">
        <v>148</v>
      </c>
    </row>
    <row r="22" spans="1:29" s="25" customFormat="1" ht="19.2" customHeight="1" x14ac:dyDescent="0.6">
      <c r="A22" s="25" t="s">
        <v>142</v>
      </c>
      <c r="E22" s="89">
        <f t="shared" si="2"/>
        <v>20721</v>
      </c>
      <c r="F22" s="90">
        <v>672</v>
      </c>
      <c r="G22" s="91">
        <v>752</v>
      </c>
      <c r="H22" s="89">
        <v>779</v>
      </c>
      <c r="I22" s="90">
        <v>836</v>
      </c>
      <c r="J22" s="91">
        <v>1265</v>
      </c>
      <c r="K22" s="92">
        <v>1334</v>
      </c>
      <c r="L22" s="90">
        <v>1428</v>
      </c>
      <c r="M22" s="92">
        <v>1403</v>
      </c>
      <c r="N22" s="89">
        <v>1233</v>
      </c>
      <c r="O22" s="90">
        <v>1540</v>
      </c>
      <c r="P22" s="91">
        <v>2083</v>
      </c>
      <c r="Q22" s="93">
        <v>2157</v>
      </c>
      <c r="R22" s="94">
        <v>1855</v>
      </c>
      <c r="S22" s="93">
        <v>1319</v>
      </c>
      <c r="T22" s="94">
        <v>761</v>
      </c>
      <c r="U22" s="93">
        <v>518</v>
      </c>
      <c r="V22" s="95">
        <v>717</v>
      </c>
      <c r="W22" s="97"/>
      <c r="X22" s="140" t="s">
        <v>159</v>
      </c>
      <c r="Y22" s="98">
        <v>43</v>
      </c>
      <c r="Z22" s="99">
        <v>3</v>
      </c>
      <c r="AA22" s="133">
        <v>23</v>
      </c>
      <c r="AB22" s="83" t="s">
        <v>149</v>
      </c>
    </row>
    <row r="23" spans="1:29" s="25" customFormat="1" ht="19.2" customHeight="1" x14ac:dyDescent="0.6">
      <c r="A23" s="25" t="s">
        <v>143</v>
      </c>
      <c r="E23" s="89">
        <f t="shared" si="2"/>
        <v>34748</v>
      </c>
      <c r="F23" s="90">
        <v>1677</v>
      </c>
      <c r="G23" s="91">
        <v>1863</v>
      </c>
      <c r="H23" s="89">
        <v>1905</v>
      </c>
      <c r="I23" s="90">
        <v>2049</v>
      </c>
      <c r="J23" s="91">
        <v>2568</v>
      </c>
      <c r="K23" s="92">
        <v>2460</v>
      </c>
      <c r="L23" s="90">
        <v>2383</v>
      </c>
      <c r="M23" s="92">
        <v>2381</v>
      </c>
      <c r="N23" s="89">
        <v>2478</v>
      </c>
      <c r="O23" s="90">
        <v>2680</v>
      </c>
      <c r="P23" s="91">
        <v>2884</v>
      </c>
      <c r="Q23" s="93">
        <v>2564</v>
      </c>
      <c r="R23" s="94">
        <v>2186</v>
      </c>
      <c r="S23" s="93">
        <v>1509</v>
      </c>
      <c r="T23" s="94">
        <v>946</v>
      </c>
      <c r="U23" s="93">
        <v>739</v>
      </c>
      <c r="V23" s="95">
        <v>1005</v>
      </c>
      <c r="W23" s="84"/>
      <c r="X23" s="139" t="s">
        <v>159</v>
      </c>
      <c r="Y23" s="98">
        <v>122</v>
      </c>
      <c r="Z23" s="101">
        <v>32</v>
      </c>
      <c r="AA23" s="133">
        <v>317</v>
      </c>
      <c r="AB23" s="83" t="s">
        <v>150</v>
      </c>
    </row>
    <row r="24" spans="1:29" s="25" customFormat="1" ht="19.2" customHeight="1" x14ac:dyDescent="0.6">
      <c r="A24" s="25" t="s">
        <v>144</v>
      </c>
      <c r="E24" s="89">
        <f t="shared" si="2"/>
        <v>10026</v>
      </c>
      <c r="F24" s="90">
        <v>543</v>
      </c>
      <c r="G24" s="91">
        <v>575</v>
      </c>
      <c r="H24" s="89">
        <v>565</v>
      </c>
      <c r="I24" s="90">
        <v>627</v>
      </c>
      <c r="J24" s="91">
        <v>692</v>
      </c>
      <c r="K24" s="92">
        <v>704</v>
      </c>
      <c r="L24" s="90">
        <v>795</v>
      </c>
      <c r="M24" s="92">
        <v>802</v>
      </c>
      <c r="N24" s="89">
        <v>769</v>
      </c>
      <c r="O24" s="90">
        <v>822</v>
      </c>
      <c r="P24" s="91">
        <v>716</v>
      </c>
      <c r="Q24" s="93">
        <v>615</v>
      </c>
      <c r="R24" s="94">
        <v>574</v>
      </c>
      <c r="S24" s="93">
        <v>439</v>
      </c>
      <c r="T24" s="94">
        <v>240</v>
      </c>
      <c r="U24" s="93">
        <v>211</v>
      </c>
      <c r="V24" s="95">
        <v>296</v>
      </c>
      <c r="W24" s="84"/>
      <c r="X24" s="139" t="s">
        <v>159</v>
      </c>
      <c r="Y24" s="98">
        <v>2</v>
      </c>
      <c r="Z24" s="101">
        <v>4</v>
      </c>
      <c r="AA24" s="133">
        <v>35</v>
      </c>
      <c r="AB24" s="83" t="s">
        <v>151</v>
      </c>
    </row>
    <row r="25" spans="1:29" s="25" customFormat="1" ht="19.2" customHeight="1" x14ac:dyDescent="0.6">
      <c r="A25" s="25" t="s">
        <v>145</v>
      </c>
      <c r="E25" s="89">
        <f t="shared" si="2"/>
        <v>28803</v>
      </c>
      <c r="F25" s="90">
        <v>918</v>
      </c>
      <c r="G25" s="91">
        <v>991</v>
      </c>
      <c r="H25" s="89">
        <v>1032</v>
      </c>
      <c r="I25" s="90">
        <v>1160</v>
      </c>
      <c r="J25" s="91">
        <v>1611</v>
      </c>
      <c r="K25" s="92">
        <v>1864</v>
      </c>
      <c r="L25" s="90">
        <v>1875</v>
      </c>
      <c r="M25" s="92">
        <v>1875</v>
      </c>
      <c r="N25" s="89">
        <v>1791</v>
      </c>
      <c r="O25" s="90">
        <v>2059</v>
      </c>
      <c r="P25" s="91">
        <v>2826</v>
      </c>
      <c r="Q25" s="93">
        <v>2885</v>
      </c>
      <c r="R25" s="94">
        <v>2662</v>
      </c>
      <c r="S25" s="93">
        <v>1931</v>
      </c>
      <c r="T25" s="94">
        <v>1013</v>
      </c>
      <c r="U25" s="93">
        <v>726</v>
      </c>
      <c r="V25" s="95">
        <v>1172</v>
      </c>
      <c r="W25" s="84"/>
      <c r="X25" s="139" t="s">
        <v>159</v>
      </c>
      <c r="Y25" s="98">
        <v>131</v>
      </c>
      <c r="Z25" s="101">
        <v>12</v>
      </c>
      <c r="AA25" s="133">
        <v>269</v>
      </c>
      <c r="AB25" s="83" t="s">
        <v>152</v>
      </c>
    </row>
    <row r="26" spans="1:29" s="25" customFormat="1" ht="19.2" customHeight="1" x14ac:dyDescent="0.6">
      <c r="A26" s="25" t="s">
        <v>146</v>
      </c>
      <c r="E26" s="89">
        <f t="shared" si="2"/>
        <v>9201</v>
      </c>
      <c r="F26" s="90">
        <v>342</v>
      </c>
      <c r="G26" s="91">
        <v>321</v>
      </c>
      <c r="H26" s="89">
        <v>335</v>
      </c>
      <c r="I26" s="90">
        <v>356</v>
      </c>
      <c r="J26" s="91">
        <v>487</v>
      </c>
      <c r="K26" s="92">
        <v>609</v>
      </c>
      <c r="L26" s="90">
        <v>657</v>
      </c>
      <c r="M26" s="92">
        <v>650</v>
      </c>
      <c r="N26" s="89">
        <v>530</v>
      </c>
      <c r="O26" s="90">
        <v>595</v>
      </c>
      <c r="P26" s="91">
        <v>1009</v>
      </c>
      <c r="Q26" s="93">
        <v>1066</v>
      </c>
      <c r="R26" s="94">
        <v>834</v>
      </c>
      <c r="S26" s="93">
        <v>488</v>
      </c>
      <c r="T26" s="94">
        <v>278</v>
      </c>
      <c r="U26" s="93">
        <v>188</v>
      </c>
      <c r="V26" s="95">
        <v>309</v>
      </c>
      <c r="W26" s="84"/>
      <c r="X26" s="139" t="s">
        <v>159</v>
      </c>
      <c r="Y26" s="98">
        <v>122</v>
      </c>
      <c r="Z26" s="101">
        <v>6</v>
      </c>
      <c r="AA26" s="133">
        <v>19</v>
      </c>
      <c r="AB26" s="83" t="s">
        <v>153</v>
      </c>
    </row>
    <row r="27" spans="1:29" s="25" customFormat="1" ht="19.2" customHeight="1" x14ac:dyDescent="0.6">
      <c r="A27" s="25" t="s">
        <v>147</v>
      </c>
      <c r="E27" s="89">
        <f t="shared" si="2"/>
        <v>9075</v>
      </c>
      <c r="F27" s="90">
        <v>320</v>
      </c>
      <c r="G27" s="91">
        <v>299</v>
      </c>
      <c r="H27" s="89">
        <v>324</v>
      </c>
      <c r="I27" s="90">
        <v>355</v>
      </c>
      <c r="J27" s="91">
        <v>558</v>
      </c>
      <c r="K27" s="92">
        <v>570</v>
      </c>
      <c r="L27" s="90">
        <v>556</v>
      </c>
      <c r="M27" s="92">
        <v>553</v>
      </c>
      <c r="N27" s="89">
        <v>554</v>
      </c>
      <c r="O27" s="90">
        <v>660</v>
      </c>
      <c r="P27" s="91">
        <v>876</v>
      </c>
      <c r="Q27" s="93">
        <v>955</v>
      </c>
      <c r="R27" s="94">
        <v>818</v>
      </c>
      <c r="S27" s="93">
        <v>618</v>
      </c>
      <c r="T27" s="94">
        <v>336</v>
      </c>
      <c r="U27" s="93">
        <v>234</v>
      </c>
      <c r="V27" s="95">
        <v>362</v>
      </c>
      <c r="W27" s="84"/>
      <c r="X27" s="139" t="s">
        <v>159</v>
      </c>
      <c r="Y27" s="98">
        <v>25</v>
      </c>
      <c r="Z27" s="101">
        <v>3</v>
      </c>
      <c r="AA27" s="133">
        <v>99</v>
      </c>
      <c r="AB27" s="83" t="s">
        <v>154</v>
      </c>
    </row>
    <row r="28" spans="1:29" s="9" customFormat="1" ht="4.5" customHeight="1" x14ac:dyDescent="0.45">
      <c r="A28" s="27"/>
      <c r="B28" s="27"/>
      <c r="C28" s="27"/>
      <c r="D28" s="27"/>
      <c r="E28" s="28"/>
      <c r="F28" s="29"/>
      <c r="G28" s="30"/>
      <c r="H28" s="28"/>
      <c r="I28" s="29"/>
      <c r="J28" s="30"/>
      <c r="K28" s="31"/>
      <c r="L28" s="29"/>
      <c r="M28" s="31"/>
      <c r="N28" s="28"/>
      <c r="O28" s="29"/>
      <c r="P28" s="30"/>
      <c r="Q28" s="29"/>
      <c r="R28" s="31"/>
      <c r="S28" s="29"/>
      <c r="T28" s="31"/>
      <c r="U28" s="29"/>
      <c r="V28" s="31"/>
      <c r="W28" s="30"/>
      <c r="X28" s="141"/>
      <c r="Y28" s="29"/>
      <c r="Z28" s="29"/>
      <c r="AA28" s="134"/>
      <c r="AB28" s="20"/>
      <c r="AC28" s="20"/>
    </row>
    <row r="29" spans="1:29" s="9" customFormat="1" ht="4.5" customHeight="1" x14ac:dyDescent="0.45">
      <c r="AB29" s="10"/>
      <c r="AC29" s="10"/>
    </row>
    <row r="30" spans="1:29" s="32" customFormat="1" ht="18.75" customHeight="1" x14ac:dyDescent="0.55000000000000004">
      <c r="A30" s="32" t="s">
        <v>127</v>
      </c>
      <c r="R30" s="32" t="s">
        <v>125</v>
      </c>
    </row>
    <row r="31" spans="1:29" s="32" customFormat="1" ht="20.25" customHeight="1" x14ac:dyDescent="0.55000000000000004">
      <c r="A31" s="32" t="s">
        <v>88</v>
      </c>
      <c r="R31" s="32" t="s">
        <v>89</v>
      </c>
    </row>
    <row r="32" spans="1:29" s="9" customFormat="1" ht="15.6" x14ac:dyDescent="0.4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3" type="noConversion"/>
  <printOptions horizontalCentered="1"/>
  <pageMargins left="0.59055118110236227" right="0.59055118110236227" top="0.98425196850393704" bottom="0.98425196850393704" header="0" footer="0"/>
  <pageSetup paperSize="9" scale="85" orientation="landscape" r:id="rId1"/>
  <headerFooter alignWithMargins="0"/>
  <ignoredErrors>
    <ignoredError sqref="H8" twoDigitTextYear="1"/>
    <ignoredError sqref="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2"/>
  <sheetViews>
    <sheetView showGridLines="0" view="pageLayout" topLeftCell="A13" zoomScale="85" zoomScaleNormal="100" zoomScalePageLayoutView="85" workbookViewId="0">
      <selection activeCell="E4" sqref="E4:J4"/>
    </sheetView>
  </sheetViews>
  <sheetFormatPr defaultColWidth="9.125" defaultRowHeight="21" x14ac:dyDescent="0.6"/>
  <cols>
    <col min="1" max="1" width="0.875" style="7" customWidth="1"/>
    <col min="2" max="2" width="5.875" style="7" customWidth="1"/>
    <col min="3" max="3" width="4.375" style="7" customWidth="1"/>
    <col min="4" max="4" width="7.75" style="7" customWidth="1"/>
    <col min="5" max="7" width="8.875" style="7" customWidth="1"/>
    <col min="8" max="16" width="8.75" style="7" customWidth="1"/>
    <col min="17" max="17" width="19" style="6" customWidth="1"/>
    <col min="18" max="18" width="2.25" style="7" customWidth="1"/>
    <col min="19" max="19" width="5" style="7" customWidth="1"/>
    <col min="20" max="16384" width="9.125" style="7"/>
  </cols>
  <sheetData>
    <row r="1" spans="1:24" s="1" customFormat="1" x14ac:dyDescent="0.6">
      <c r="B1" s="1" t="s">
        <v>11</v>
      </c>
      <c r="C1" s="2">
        <v>7.2</v>
      </c>
      <c r="D1" s="1" t="s">
        <v>175</v>
      </c>
      <c r="Q1" s="34"/>
    </row>
    <row r="2" spans="1:24" s="3" customFormat="1" x14ac:dyDescent="0.6">
      <c r="B2" s="1" t="s">
        <v>115</v>
      </c>
      <c r="C2" s="2">
        <v>7.2</v>
      </c>
      <c r="D2" s="1" t="s">
        <v>176</v>
      </c>
      <c r="E2" s="1"/>
      <c r="Q2" s="35"/>
      <c r="U2" s="145" t="s">
        <v>185</v>
      </c>
      <c r="V2" s="145"/>
      <c r="W2" s="145"/>
      <c r="X2" s="145"/>
    </row>
    <row r="3" spans="1:24" ht="6" customHeigh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U3" s="144"/>
      <c r="V3" s="144"/>
      <c r="W3" s="144"/>
      <c r="X3" s="144"/>
    </row>
    <row r="4" spans="1:24" s="32" customFormat="1" ht="18.600000000000001" x14ac:dyDescent="0.55000000000000004">
      <c r="A4" s="52"/>
      <c r="B4" s="52"/>
      <c r="C4" s="52"/>
      <c r="D4" s="52"/>
      <c r="E4" s="197" t="s">
        <v>134</v>
      </c>
      <c r="F4" s="198"/>
      <c r="G4" s="198"/>
      <c r="H4" s="198"/>
      <c r="I4" s="198"/>
      <c r="J4" s="199"/>
      <c r="K4" s="197" t="s">
        <v>135</v>
      </c>
      <c r="L4" s="198"/>
      <c r="M4" s="198"/>
      <c r="N4" s="198"/>
      <c r="O4" s="198"/>
      <c r="P4" s="198"/>
      <c r="Q4" s="184" t="s">
        <v>27</v>
      </c>
      <c r="U4" s="144" t="s">
        <v>186</v>
      </c>
      <c r="V4" s="144"/>
      <c r="W4" s="144"/>
      <c r="X4" s="144"/>
    </row>
    <row r="5" spans="1:24" s="32" customFormat="1" ht="21.75" customHeight="1" x14ac:dyDescent="0.55000000000000004">
      <c r="A5" s="78"/>
      <c r="B5" s="78"/>
      <c r="C5" s="78"/>
      <c r="D5" s="78"/>
      <c r="E5" s="202" t="s">
        <v>28</v>
      </c>
      <c r="F5" s="203"/>
      <c r="G5" s="204"/>
      <c r="H5" s="208" t="s">
        <v>29</v>
      </c>
      <c r="I5" s="209"/>
      <c r="J5" s="210"/>
      <c r="K5" s="202" t="s">
        <v>28</v>
      </c>
      <c r="L5" s="203"/>
      <c r="M5" s="204"/>
      <c r="N5" s="208" t="s">
        <v>29</v>
      </c>
      <c r="O5" s="209"/>
      <c r="P5" s="210"/>
      <c r="Q5" s="186"/>
    </row>
    <row r="6" spans="1:24" s="32" customFormat="1" ht="21.75" customHeight="1" x14ac:dyDescent="0.55000000000000004">
      <c r="A6" s="200" t="s">
        <v>30</v>
      </c>
      <c r="B6" s="200"/>
      <c r="C6" s="200"/>
      <c r="D6" s="200"/>
      <c r="E6" s="205" t="s">
        <v>31</v>
      </c>
      <c r="F6" s="206"/>
      <c r="G6" s="207"/>
      <c r="H6" s="188" t="s">
        <v>32</v>
      </c>
      <c r="I6" s="189"/>
      <c r="J6" s="211"/>
      <c r="K6" s="205" t="s">
        <v>31</v>
      </c>
      <c r="L6" s="206"/>
      <c r="M6" s="207"/>
      <c r="N6" s="188" t="s">
        <v>32</v>
      </c>
      <c r="O6" s="189"/>
      <c r="P6" s="211"/>
      <c r="Q6" s="186"/>
    </row>
    <row r="7" spans="1:24" s="32" customFormat="1" ht="18.600000000000001" x14ac:dyDescent="0.55000000000000004">
      <c r="A7" s="200"/>
      <c r="B7" s="200"/>
      <c r="C7" s="200"/>
      <c r="D7" s="201"/>
      <c r="E7" s="53" t="s">
        <v>1</v>
      </c>
      <c r="F7" s="53" t="s">
        <v>2</v>
      </c>
      <c r="G7" s="54" t="s">
        <v>3</v>
      </c>
      <c r="H7" s="53" t="s">
        <v>1</v>
      </c>
      <c r="I7" s="53" t="s">
        <v>2</v>
      </c>
      <c r="J7" s="54" t="s">
        <v>3</v>
      </c>
      <c r="K7" s="53" t="s">
        <v>1</v>
      </c>
      <c r="L7" s="53" t="s">
        <v>2</v>
      </c>
      <c r="M7" s="54" t="s">
        <v>3</v>
      </c>
      <c r="N7" s="53" t="s">
        <v>1</v>
      </c>
      <c r="O7" s="53" t="s">
        <v>2</v>
      </c>
      <c r="P7" s="53" t="s">
        <v>3</v>
      </c>
      <c r="Q7" s="186"/>
    </row>
    <row r="8" spans="1:24" s="32" customFormat="1" ht="18.600000000000001" x14ac:dyDescent="0.55000000000000004">
      <c r="A8" s="55"/>
      <c r="B8" s="55"/>
      <c r="C8" s="55"/>
      <c r="D8" s="55"/>
      <c r="E8" s="56" t="s">
        <v>0</v>
      </c>
      <c r="F8" s="56" t="s">
        <v>4</v>
      </c>
      <c r="G8" s="57" t="s">
        <v>5</v>
      </c>
      <c r="H8" s="56" t="s">
        <v>0</v>
      </c>
      <c r="I8" s="56" t="s">
        <v>4</v>
      </c>
      <c r="J8" s="57" t="s">
        <v>5</v>
      </c>
      <c r="K8" s="56" t="s">
        <v>0</v>
      </c>
      <c r="L8" s="56" t="s">
        <v>4</v>
      </c>
      <c r="M8" s="57" t="s">
        <v>5</v>
      </c>
      <c r="N8" s="56" t="s">
        <v>0</v>
      </c>
      <c r="O8" s="56" t="s">
        <v>4</v>
      </c>
      <c r="P8" s="56" t="s">
        <v>5</v>
      </c>
      <c r="Q8" s="188"/>
    </row>
    <row r="9" spans="1:24" s="127" customFormat="1" ht="25.2" customHeight="1" x14ac:dyDescent="0.55000000000000004">
      <c r="A9" s="142"/>
      <c r="B9" s="142"/>
      <c r="C9" s="127">
        <v>2551</v>
      </c>
      <c r="D9" s="128"/>
      <c r="E9" s="113">
        <v>3363</v>
      </c>
      <c r="F9" s="112">
        <v>1728</v>
      </c>
      <c r="G9" s="113">
        <v>1635</v>
      </c>
      <c r="H9" s="117">
        <v>33.630000000000003</v>
      </c>
      <c r="I9" s="117">
        <v>17.28</v>
      </c>
      <c r="J9" s="118">
        <v>16.350000000000001</v>
      </c>
      <c r="K9" s="114">
        <v>3590</v>
      </c>
      <c r="L9" s="115">
        <v>2044</v>
      </c>
      <c r="M9" s="113">
        <v>1546</v>
      </c>
      <c r="N9" s="117">
        <v>35.9</v>
      </c>
      <c r="O9" s="117">
        <v>20.440000000000001</v>
      </c>
      <c r="P9" s="118">
        <v>15.46</v>
      </c>
      <c r="Q9" s="119">
        <v>2008</v>
      </c>
    </row>
    <row r="10" spans="1:24" s="127" customFormat="1" ht="25.2" customHeight="1" x14ac:dyDescent="0.55000000000000004">
      <c r="A10" s="142"/>
      <c r="B10" s="142"/>
      <c r="C10" s="127">
        <v>2552</v>
      </c>
      <c r="D10" s="128"/>
      <c r="E10" s="113">
        <v>3199</v>
      </c>
      <c r="F10" s="112">
        <v>1678</v>
      </c>
      <c r="G10" s="113">
        <v>1521</v>
      </c>
      <c r="H10" s="117">
        <v>31.99</v>
      </c>
      <c r="I10" s="117">
        <v>16.78</v>
      </c>
      <c r="J10" s="118">
        <v>15.21</v>
      </c>
      <c r="K10" s="114">
        <v>3513</v>
      </c>
      <c r="L10" s="115">
        <v>2035</v>
      </c>
      <c r="M10" s="113">
        <v>1478</v>
      </c>
      <c r="N10" s="117">
        <v>35.130000000000003</v>
      </c>
      <c r="O10" s="117">
        <v>20.350000000000001</v>
      </c>
      <c r="P10" s="118">
        <v>14.78</v>
      </c>
      <c r="Q10" s="120">
        <v>2009</v>
      </c>
    </row>
    <row r="11" spans="1:24" s="127" customFormat="1" ht="25.2" customHeight="1" x14ac:dyDescent="0.55000000000000004">
      <c r="A11" s="142"/>
      <c r="B11" s="142"/>
      <c r="C11" s="127">
        <v>2553</v>
      </c>
      <c r="D11" s="128"/>
      <c r="E11" s="113">
        <v>3356</v>
      </c>
      <c r="F11" s="112">
        <v>1734</v>
      </c>
      <c r="G11" s="113">
        <v>1622</v>
      </c>
      <c r="H11" s="117">
        <v>33.56</v>
      </c>
      <c r="I11" s="117">
        <v>17.34</v>
      </c>
      <c r="J11" s="118">
        <v>16.22</v>
      </c>
      <c r="K11" s="114">
        <v>3885</v>
      </c>
      <c r="L11" s="115">
        <v>2295</v>
      </c>
      <c r="M11" s="113">
        <v>1590</v>
      </c>
      <c r="N11" s="117">
        <v>38.85</v>
      </c>
      <c r="O11" s="117">
        <v>22.95</v>
      </c>
      <c r="P11" s="118">
        <v>15.9</v>
      </c>
      <c r="Q11" s="119">
        <v>2010</v>
      </c>
    </row>
    <row r="12" spans="1:24" s="127" customFormat="1" ht="25.2" customHeight="1" x14ac:dyDescent="0.55000000000000004">
      <c r="A12" s="142"/>
      <c r="B12" s="142"/>
      <c r="C12" s="127">
        <v>2554</v>
      </c>
      <c r="D12" s="128"/>
      <c r="E12" s="112">
        <v>3310</v>
      </c>
      <c r="F12" s="113">
        <v>1687</v>
      </c>
      <c r="G12" s="113">
        <v>1623</v>
      </c>
      <c r="H12" s="117">
        <v>33.1</v>
      </c>
      <c r="I12" s="117">
        <v>16.87</v>
      </c>
      <c r="J12" s="118">
        <v>16.23</v>
      </c>
      <c r="K12" s="114">
        <v>3630</v>
      </c>
      <c r="L12" s="115">
        <v>2038</v>
      </c>
      <c r="M12" s="113">
        <v>1592</v>
      </c>
      <c r="N12" s="117">
        <v>36.299999999999997</v>
      </c>
      <c r="O12" s="117">
        <v>20.38</v>
      </c>
      <c r="P12" s="118">
        <v>15.92</v>
      </c>
      <c r="Q12" s="120">
        <v>2011</v>
      </c>
    </row>
    <row r="13" spans="1:24" s="127" customFormat="1" ht="25.2" customHeight="1" x14ac:dyDescent="0.55000000000000004">
      <c r="C13" s="127">
        <v>2555</v>
      </c>
      <c r="D13" s="128"/>
      <c r="E13" s="112">
        <v>3575</v>
      </c>
      <c r="F13" s="113">
        <v>1813</v>
      </c>
      <c r="G13" s="113">
        <v>1762</v>
      </c>
      <c r="H13" s="118">
        <v>35.75</v>
      </c>
      <c r="I13" s="118">
        <v>18.13</v>
      </c>
      <c r="J13" s="118">
        <v>17.62</v>
      </c>
      <c r="K13" s="113">
        <v>3796</v>
      </c>
      <c r="L13" s="113">
        <v>2231</v>
      </c>
      <c r="M13" s="113">
        <v>1565</v>
      </c>
      <c r="N13" s="118">
        <v>37.96</v>
      </c>
      <c r="O13" s="118">
        <v>22.31</v>
      </c>
      <c r="P13" s="118">
        <v>15.65</v>
      </c>
      <c r="Q13" s="119">
        <v>2012</v>
      </c>
    </row>
    <row r="14" spans="1:24" s="127" customFormat="1" ht="25.2" customHeight="1" x14ac:dyDescent="0.55000000000000004">
      <c r="C14" s="127">
        <v>2556</v>
      </c>
      <c r="D14" s="128"/>
      <c r="E14" s="113">
        <v>3446</v>
      </c>
      <c r="F14" s="112">
        <v>1743</v>
      </c>
      <c r="G14" s="113">
        <v>1703</v>
      </c>
      <c r="H14" s="117">
        <v>34.46</v>
      </c>
      <c r="I14" s="117">
        <v>17.43</v>
      </c>
      <c r="J14" s="118">
        <v>17.03</v>
      </c>
      <c r="K14" s="114">
        <v>3804</v>
      </c>
      <c r="L14" s="115">
        <v>2220</v>
      </c>
      <c r="M14" s="113">
        <v>1584</v>
      </c>
      <c r="N14" s="117">
        <v>38.04</v>
      </c>
      <c r="O14" s="117">
        <v>22.2</v>
      </c>
      <c r="P14" s="117">
        <v>15.84</v>
      </c>
      <c r="Q14" s="109">
        <v>2013</v>
      </c>
    </row>
    <row r="15" spans="1:24" s="127" customFormat="1" ht="25.2" customHeight="1" x14ac:dyDescent="0.55000000000000004">
      <c r="C15" s="127">
        <v>2557</v>
      </c>
      <c r="D15" s="128"/>
      <c r="E15" s="113">
        <v>3214</v>
      </c>
      <c r="F15" s="112">
        <v>1635</v>
      </c>
      <c r="G15" s="113">
        <v>1579</v>
      </c>
      <c r="H15" s="117">
        <v>32.14</v>
      </c>
      <c r="I15" s="117">
        <v>16.350000000000001</v>
      </c>
      <c r="J15" s="118">
        <v>15.79</v>
      </c>
      <c r="K15" s="114">
        <v>3841</v>
      </c>
      <c r="L15" s="115">
        <v>2163</v>
      </c>
      <c r="M15" s="113">
        <v>1678</v>
      </c>
      <c r="N15" s="117">
        <v>38.409999999999997</v>
      </c>
      <c r="O15" s="117">
        <v>21.63</v>
      </c>
      <c r="P15" s="117">
        <v>16.78</v>
      </c>
      <c r="Q15" s="109">
        <v>2014</v>
      </c>
    </row>
    <row r="16" spans="1:24" s="127" customFormat="1" ht="25.2" customHeight="1" x14ac:dyDescent="0.55000000000000004">
      <c r="C16" s="127">
        <v>2558</v>
      </c>
      <c r="D16" s="128"/>
      <c r="E16" s="113">
        <v>3085</v>
      </c>
      <c r="F16" s="112">
        <v>1534</v>
      </c>
      <c r="G16" s="113">
        <v>1551</v>
      </c>
      <c r="H16" s="117">
        <v>30.85</v>
      </c>
      <c r="I16" s="117">
        <v>15.34</v>
      </c>
      <c r="J16" s="118">
        <v>15.51</v>
      </c>
      <c r="K16" s="114">
        <v>3897</v>
      </c>
      <c r="L16" s="115">
        <v>2275</v>
      </c>
      <c r="M16" s="113">
        <v>1612</v>
      </c>
      <c r="N16" s="117">
        <v>38.869999999999997</v>
      </c>
      <c r="O16" s="117">
        <v>22.75</v>
      </c>
      <c r="P16" s="117">
        <v>16.12</v>
      </c>
      <c r="Q16" s="109">
        <v>2015</v>
      </c>
    </row>
    <row r="17" spans="1:17" s="127" customFormat="1" ht="25.2" customHeight="1" x14ac:dyDescent="0.55000000000000004">
      <c r="C17" s="127">
        <v>2559</v>
      </c>
      <c r="D17" s="128"/>
      <c r="E17" s="113">
        <v>3023</v>
      </c>
      <c r="F17" s="112">
        <v>1554</v>
      </c>
      <c r="G17" s="113">
        <v>1469</v>
      </c>
      <c r="H17" s="117">
        <v>30.23</v>
      </c>
      <c r="I17" s="117">
        <v>15.54</v>
      </c>
      <c r="J17" s="118">
        <v>14.69</v>
      </c>
      <c r="K17" s="114">
        <v>4084</v>
      </c>
      <c r="L17" s="115">
        <v>2381</v>
      </c>
      <c r="M17" s="113">
        <v>1703</v>
      </c>
      <c r="N17" s="117">
        <v>40.840000000000003</v>
      </c>
      <c r="O17" s="117">
        <v>23.81</v>
      </c>
      <c r="P17" s="117">
        <v>17.03</v>
      </c>
      <c r="Q17" s="109">
        <v>2016</v>
      </c>
    </row>
    <row r="18" spans="1:17" s="127" customFormat="1" ht="25.2" customHeight="1" x14ac:dyDescent="0.55000000000000004">
      <c r="C18" s="127">
        <v>2560</v>
      </c>
      <c r="D18" s="128"/>
      <c r="E18" s="113">
        <v>2865</v>
      </c>
      <c r="F18" s="112">
        <v>1502</v>
      </c>
      <c r="G18" s="113">
        <v>1363</v>
      </c>
      <c r="H18" s="117">
        <v>28.65</v>
      </c>
      <c r="I18" s="117">
        <v>15.02</v>
      </c>
      <c r="J18" s="118">
        <v>13.63</v>
      </c>
      <c r="K18" s="114">
        <v>3708</v>
      </c>
      <c r="L18" s="115">
        <v>2182</v>
      </c>
      <c r="M18" s="113">
        <v>1526</v>
      </c>
      <c r="N18" s="117">
        <v>37.08</v>
      </c>
      <c r="O18" s="117">
        <v>21.82</v>
      </c>
      <c r="P18" s="117">
        <v>15.26</v>
      </c>
      <c r="Q18" s="109">
        <v>2017</v>
      </c>
    </row>
    <row r="19" spans="1:17" s="32" customFormat="1" ht="7.8" customHeight="1" x14ac:dyDescent="0.55000000000000004">
      <c r="E19" s="110"/>
      <c r="F19" s="110"/>
      <c r="G19" s="110"/>
      <c r="H19" s="111"/>
      <c r="I19" s="111"/>
      <c r="J19" s="110"/>
      <c r="L19" s="111"/>
      <c r="M19" s="110"/>
      <c r="N19" s="143"/>
      <c r="O19" s="143"/>
      <c r="P19" s="143"/>
      <c r="Q19" s="116"/>
    </row>
    <row r="20" spans="1:17" s="32" customFormat="1" ht="6" customHeight="1" x14ac:dyDescent="0.5500000000000000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s="32" customFormat="1" ht="18.600000000000001" x14ac:dyDescent="0.55000000000000004">
      <c r="B21" s="58" t="s">
        <v>167</v>
      </c>
      <c r="Q21" s="78"/>
    </row>
    <row r="22" spans="1:17" s="32" customFormat="1" ht="18.600000000000001" x14ac:dyDescent="0.55000000000000004">
      <c r="B22" s="32" t="s">
        <v>168</v>
      </c>
      <c r="Q22" s="78"/>
    </row>
  </sheetData>
  <mergeCells count="13"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F26"/>
  <sheetViews>
    <sheetView showGridLines="0" view="pageLayout" zoomScale="70" zoomScaleNormal="85" zoomScalePageLayoutView="70" workbookViewId="0">
      <selection activeCell="M12" sqref="M12"/>
    </sheetView>
  </sheetViews>
  <sheetFormatPr defaultColWidth="9.125" defaultRowHeight="21" x14ac:dyDescent="0.6"/>
  <cols>
    <col min="1" max="1" width="1.625" style="63" customWidth="1"/>
    <col min="2" max="2" width="1.375" style="63" customWidth="1"/>
    <col min="3" max="3" width="2.625" style="63" customWidth="1"/>
    <col min="4" max="4" width="1.75" style="63" customWidth="1"/>
    <col min="5" max="5" width="5.25" style="63" customWidth="1"/>
    <col min="6" max="6" width="7.5" style="63" customWidth="1"/>
    <col min="7" max="21" width="7.625" style="63" customWidth="1"/>
    <col min="22" max="22" width="1" style="63" customWidth="1"/>
    <col min="23" max="23" width="1.625" style="63" customWidth="1"/>
    <col min="24" max="24" width="1.25" style="63" customWidth="1"/>
    <col min="25" max="25" width="1.125" style="63" customWidth="1"/>
    <col min="26" max="26" width="9.125" style="63"/>
    <col min="27" max="27" width="17.125" style="63" customWidth="1"/>
    <col min="28" max="28" width="2.25" style="63" customWidth="1"/>
    <col min="29" max="29" width="5.75" style="63" customWidth="1"/>
    <col min="30" max="16384" width="9.125" style="63"/>
  </cols>
  <sheetData>
    <row r="1" spans="1:32" s="59" customFormat="1" ht="23.25" customHeight="1" x14ac:dyDescent="0.6">
      <c r="B1" s="60" t="s">
        <v>11</v>
      </c>
      <c r="C1" s="60"/>
      <c r="D1" s="60"/>
      <c r="E1" s="61">
        <v>7.3</v>
      </c>
      <c r="F1" s="60" t="s">
        <v>169</v>
      </c>
    </row>
    <row r="2" spans="1:32" s="59" customFormat="1" ht="19.5" customHeight="1" x14ac:dyDescent="0.6">
      <c r="B2" s="60" t="s">
        <v>115</v>
      </c>
      <c r="C2" s="60"/>
      <c r="D2" s="60"/>
      <c r="E2" s="61">
        <v>7.3</v>
      </c>
      <c r="F2" s="60" t="s">
        <v>170</v>
      </c>
      <c r="AE2" s="146" t="s">
        <v>189</v>
      </c>
      <c r="AF2" s="146"/>
    </row>
    <row r="3" spans="1:32" ht="4.8" customHeight="1" x14ac:dyDescent="0.6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212"/>
      <c r="X3" s="212"/>
      <c r="Y3" s="212"/>
      <c r="Z3" s="212"/>
      <c r="AA3" s="212"/>
      <c r="AE3" s="147"/>
      <c r="AF3" s="147"/>
    </row>
    <row r="4" spans="1:32" s="65" customFormat="1" ht="21.6" customHeight="1" x14ac:dyDescent="0.55000000000000004">
      <c r="A4" s="152"/>
      <c r="B4" s="152"/>
      <c r="C4" s="152"/>
      <c r="D4" s="152"/>
      <c r="E4" s="152"/>
      <c r="F4" s="153"/>
      <c r="G4" s="226" t="s">
        <v>136</v>
      </c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8"/>
      <c r="S4" s="226" t="s">
        <v>139</v>
      </c>
      <c r="T4" s="227"/>
      <c r="U4" s="228"/>
      <c r="V4" s="154"/>
      <c r="W4" s="155"/>
      <c r="X4" s="155"/>
      <c r="Y4" s="155"/>
      <c r="Z4" s="155"/>
      <c r="AA4" s="155"/>
      <c r="AE4" s="148"/>
      <c r="AF4" s="148"/>
    </row>
    <row r="5" spans="1:32" s="65" customFormat="1" ht="21.6" customHeight="1" x14ac:dyDescent="0.55000000000000004">
      <c r="A5" s="213" t="s">
        <v>12</v>
      </c>
      <c r="B5" s="213"/>
      <c r="C5" s="213"/>
      <c r="D5" s="213"/>
      <c r="E5" s="213"/>
      <c r="F5" s="214"/>
      <c r="G5" s="217" t="s">
        <v>43</v>
      </c>
      <c r="H5" s="217"/>
      <c r="I5" s="218"/>
      <c r="J5" s="217" t="s">
        <v>46</v>
      </c>
      <c r="K5" s="217"/>
      <c r="L5" s="218"/>
      <c r="M5" s="219" t="s">
        <v>45</v>
      </c>
      <c r="N5" s="217"/>
      <c r="O5" s="218"/>
      <c r="P5" s="219" t="s">
        <v>44</v>
      </c>
      <c r="Q5" s="217"/>
      <c r="R5" s="218"/>
      <c r="S5" s="217" t="s">
        <v>43</v>
      </c>
      <c r="T5" s="217"/>
      <c r="U5" s="218"/>
      <c r="V5" s="64"/>
      <c r="W5" s="213" t="s">
        <v>13</v>
      </c>
      <c r="X5" s="213"/>
      <c r="Y5" s="213"/>
      <c r="Z5" s="213"/>
      <c r="AA5" s="213"/>
      <c r="AE5" s="148"/>
      <c r="AF5" s="148"/>
    </row>
    <row r="6" spans="1:32" s="65" customFormat="1" ht="21.6" customHeight="1" x14ac:dyDescent="0.55000000000000004">
      <c r="A6" s="213"/>
      <c r="B6" s="213"/>
      <c r="C6" s="213"/>
      <c r="D6" s="213"/>
      <c r="E6" s="213"/>
      <c r="F6" s="214"/>
      <c r="G6" s="220" t="s">
        <v>39</v>
      </c>
      <c r="H6" s="221"/>
      <c r="I6" s="222"/>
      <c r="J6" s="220" t="s">
        <v>42</v>
      </c>
      <c r="K6" s="221"/>
      <c r="L6" s="222"/>
      <c r="M6" s="220" t="s">
        <v>41</v>
      </c>
      <c r="N6" s="221"/>
      <c r="O6" s="222"/>
      <c r="P6" s="220" t="s">
        <v>40</v>
      </c>
      <c r="Q6" s="221"/>
      <c r="R6" s="222"/>
      <c r="S6" s="220" t="s">
        <v>39</v>
      </c>
      <c r="T6" s="221"/>
      <c r="U6" s="222"/>
      <c r="V6" s="64"/>
      <c r="W6" s="213"/>
      <c r="X6" s="213"/>
      <c r="Y6" s="213"/>
      <c r="Z6" s="213"/>
      <c r="AA6" s="213"/>
      <c r="AE6" s="148"/>
      <c r="AF6" s="148"/>
    </row>
    <row r="7" spans="1:32" s="65" customFormat="1" ht="21.6" customHeight="1" x14ac:dyDescent="0.55000000000000004">
      <c r="A7" s="213"/>
      <c r="B7" s="213"/>
      <c r="C7" s="213"/>
      <c r="D7" s="213"/>
      <c r="E7" s="213"/>
      <c r="F7" s="214"/>
      <c r="G7" s="66" t="s">
        <v>1</v>
      </c>
      <c r="H7" s="67" t="s">
        <v>2</v>
      </c>
      <c r="I7" s="68" t="s">
        <v>3</v>
      </c>
      <c r="J7" s="66" t="s">
        <v>1</v>
      </c>
      <c r="K7" s="67" t="s">
        <v>2</v>
      </c>
      <c r="L7" s="68" t="s">
        <v>3</v>
      </c>
      <c r="M7" s="66" t="s">
        <v>1</v>
      </c>
      <c r="N7" s="67" t="s">
        <v>2</v>
      </c>
      <c r="O7" s="68" t="s">
        <v>3</v>
      </c>
      <c r="P7" s="66" t="s">
        <v>1</v>
      </c>
      <c r="Q7" s="67" t="s">
        <v>2</v>
      </c>
      <c r="R7" s="68" t="s">
        <v>3</v>
      </c>
      <c r="S7" s="67" t="s">
        <v>1</v>
      </c>
      <c r="T7" s="67" t="s">
        <v>2</v>
      </c>
      <c r="U7" s="68" t="s">
        <v>3</v>
      </c>
      <c r="V7" s="69"/>
      <c r="W7" s="213"/>
      <c r="X7" s="213"/>
      <c r="Y7" s="213"/>
      <c r="Z7" s="213"/>
      <c r="AA7" s="213"/>
      <c r="AE7" s="148"/>
    </row>
    <row r="8" spans="1:32" s="65" customFormat="1" ht="21.6" customHeight="1" x14ac:dyDescent="0.55000000000000004">
      <c r="A8" s="215"/>
      <c r="B8" s="215"/>
      <c r="C8" s="215"/>
      <c r="D8" s="215"/>
      <c r="E8" s="215"/>
      <c r="F8" s="216"/>
      <c r="G8" s="70" t="s">
        <v>0</v>
      </c>
      <c r="H8" s="71" t="s">
        <v>4</v>
      </c>
      <c r="I8" s="72" t="s">
        <v>5</v>
      </c>
      <c r="J8" s="70" t="s">
        <v>0</v>
      </c>
      <c r="K8" s="71" t="s">
        <v>4</v>
      </c>
      <c r="L8" s="72" t="s">
        <v>5</v>
      </c>
      <c r="M8" s="70" t="s">
        <v>0</v>
      </c>
      <c r="N8" s="71" t="s">
        <v>4</v>
      </c>
      <c r="O8" s="72" t="s">
        <v>5</v>
      </c>
      <c r="P8" s="70" t="s">
        <v>0</v>
      </c>
      <c r="Q8" s="71" t="s">
        <v>4</v>
      </c>
      <c r="R8" s="72" t="s">
        <v>5</v>
      </c>
      <c r="S8" s="71" t="s">
        <v>0</v>
      </c>
      <c r="T8" s="71" t="s">
        <v>4</v>
      </c>
      <c r="U8" s="72" t="s">
        <v>5</v>
      </c>
      <c r="V8" s="73"/>
      <c r="W8" s="215"/>
      <c r="X8" s="215"/>
      <c r="Y8" s="215"/>
      <c r="Z8" s="215"/>
      <c r="AA8" s="215"/>
    </row>
    <row r="9" spans="1:32" s="74" customFormat="1" ht="31.2" customHeight="1" x14ac:dyDescent="0.55000000000000004">
      <c r="A9" s="223" t="s">
        <v>10</v>
      </c>
      <c r="B9" s="223"/>
      <c r="C9" s="223"/>
      <c r="D9" s="223"/>
      <c r="E9" s="223"/>
      <c r="F9" s="224"/>
      <c r="G9" s="156">
        <v>356098</v>
      </c>
      <c r="H9" s="156">
        <v>171259</v>
      </c>
      <c r="I9" s="156">
        <v>184839</v>
      </c>
      <c r="J9" s="156">
        <v>356166</v>
      </c>
      <c r="K9" s="156">
        <v>171273</v>
      </c>
      <c r="L9" s="156">
        <v>184893</v>
      </c>
      <c r="M9" s="156">
        <v>356286</v>
      </c>
      <c r="N9" s="156">
        <v>171303</v>
      </c>
      <c r="O9" s="156">
        <v>184983</v>
      </c>
      <c r="P9" s="156">
        <v>356389</v>
      </c>
      <c r="Q9" s="156">
        <v>171319</v>
      </c>
      <c r="R9" s="156">
        <v>185070</v>
      </c>
      <c r="S9" s="157">
        <v>262735</v>
      </c>
      <c r="T9" s="157">
        <v>139173</v>
      </c>
      <c r="U9" s="157">
        <v>123562</v>
      </c>
      <c r="V9" s="75"/>
      <c r="W9" s="225" t="s">
        <v>0</v>
      </c>
      <c r="X9" s="225"/>
      <c r="Y9" s="225"/>
      <c r="Z9" s="225"/>
      <c r="AA9" s="225"/>
    </row>
    <row r="10" spans="1:32" s="65" customFormat="1" ht="31.2" customHeight="1" x14ac:dyDescent="0.55000000000000004">
      <c r="A10" s="77" t="s">
        <v>7</v>
      </c>
      <c r="B10" s="77"/>
      <c r="C10" s="77"/>
      <c r="D10" s="77"/>
      <c r="E10" s="77"/>
      <c r="F10" s="76"/>
      <c r="G10" s="158">
        <v>262732</v>
      </c>
      <c r="H10" s="158">
        <v>137399</v>
      </c>
      <c r="I10" s="158">
        <v>125332</v>
      </c>
      <c r="J10" s="159">
        <v>259337</v>
      </c>
      <c r="K10" s="160">
        <v>136877</v>
      </c>
      <c r="L10" s="158">
        <v>122460</v>
      </c>
      <c r="M10" s="161">
        <v>264084</v>
      </c>
      <c r="N10" s="160">
        <v>136226</v>
      </c>
      <c r="O10" s="161">
        <v>127859</v>
      </c>
      <c r="P10" s="159">
        <v>258061</v>
      </c>
      <c r="Q10" s="160">
        <v>137056</v>
      </c>
      <c r="R10" s="158">
        <v>121005</v>
      </c>
      <c r="S10" s="158">
        <v>262735</v>
      </c>
      <c r="T10" s="158">
        <v>139173</v>
      </c>
      <c r="U10" s="158">
        <v>123562</v>
      </c>
      <c r="V10" s="77"/>
      <c r="W10" s="77" t="s">
        <v>9</v>
      </c>
      <c r="X10" s="77"/>
      <c r="Y10" s="77"/>
      <c r="Z10" s="77"/>
      <c r="AA10" s="77"/>
    </row>
    <row r="11" spans="1:32" s="65" customFormat="1" ht="31.2" customHeight="1" x14ac:dyDescent="0.55000000000000004">
      <c r="A11" s="77"/>
      <c r="B11" s="77" t="s">
        <v>14</v>
      </c>
      <c r="C11" s="77"/>
      <c r="D11" s="77"/>
      <c r="E11" s="77"/>
      <c r="F11" s="76"/>
      <c r="G11" s="158">
        <v>262508</v>
      </c>
      <c r="H11" s="158">
        <v>137175</v>
      </c>
      <c r="I11" s="158">
        <v>125332</v>
      </c>
      <c r="J11" s="159">
        <v>259337</v>
      </c>
      <c r="K11" s="160">
        <v>136877</v>
      </c>
      <c r="L11" s="158">
        <v>122460</v>
      </c>
      <c r="M11" s="161">
        <v>264084</v>
      </c>
      <c r="N11" s="160">
        <v>136226</v>
      </c>
      <c r="O11" s="161">
        <v>127859</v>
      </c>
      <c r="P11" s="159">
        <v>257935</v>
      </c>
      <c r="Q11" s="160">
        <v>136930</v>
      </c>
      <c r="R11" s="158">
        <v>121005</v>
      </c>
      <c r="S11" s="158">
        <v>260656</v>
      </c>
      <c r="T11" s="158">
        <v>137616</v>
      </c>
      <c r="U11" s="158">
        <v>123040</v>
      </c>
      <c r="V11" s="77"/>
      <c r="W11" s="77"/>
      <c r="X11" s="77" t="s">
        <v>38</v>
      </c>
      <c r="Y11" s="77"/>
      <c r="Z11" s="77"/>
      <c r="AA11" s="77"/>
    </row>
    <row r="12" spans="1:32" s="65" customFormat="1" ht="31.2" customHeight="1" x14ac:dyDescent="0.55000000000000004">
      <c r="A12" s="77"/>
      <c r="B12" s="77"/>
      <c r="C12" s="77" t="s">
        <v>15</v>
      </c>
      <c r="D12" s="77"/>
      <c r="E12" s="77"/>
      <c r="F12" s="76"/>
      <c r="G12" s="158">
        <v>258628</v>
      </c>
      <c r="H12" s="158">
        <v>134814</v>
      </c>
      <c r="I12" s="158">
        <v>123815</v>
      </c>
      <c r="J12" s="159">
        <v>255629</v>
      </c>
      <c r="K12" s="160">
        <v>134304</v>
      </c>
      <c r="L12" s="158">
        <v>121325</v>
      </c>
      <c r="M12" s="161">
        <v>260773</v>
      </c>
      <c r="N12" s="160">
        <v>134695</v>
      </c>
      <c r="O12" s="161">
        <v>126078</v>
      </c>
      <c r="P12" s="159">
        <v>256706</v>
      </c>
      <c r="Q12" s="160">
        <v>135992</v>
      </c>
      <c r="R12" s="158">
        <v>120714</v>
      </c>
      <c r="S12" s="158">
        <v>2079</v>
      </c>
      <c r="T12" s="158">
        <v>1557</v>
      </c>
      <c r="U12" s="158">
        <v>522</v>
      </c>
      <c r="V12" s="77"/>
      <c r="W12" s="77"/>
      <c r="X12" s="77"/>
      <c r="Y12" s="77" t="s">
        <v>37</v>
      </c>
      <c r="Z12" s="77"/>
      <c r="AA12" s="77"/>
    </row>
    <row r="13" spans="1:32" s="65" customFormat="1" ht="31.2" customHeight="1" x14ac:dyDescent="0.55000000000000004">
      <c r="A13" s="77"/>
      <c r="B13" s="77"/>
      <c r="C13" s="77" t="s">
        <v>16</v>
      </c>
      <c r="D13" s="77"/>
      <c r="E13" s="77"/>
      <c r="F13" s="76"/>
      <c r="G13" s="158">
        <v>3879</v>
      </c>
      <c r="H13" s="158">
        <v>2361</v>
      </c>
      <c r="I13" s="158">
        <v>1518</v>
      </c>
      <c r="J13" s="159">
        <v>3708</v>
      </c>
      <c r="K13" s="160">
        <v>2573</v>
      </c>
      <c r="L13" s="158">
        <v>1135</v>
      </c>
      <c r="M13" s="161">
        <v>3311</v>
      </c>
      <c r="N13" s="160">
        <v>1531</v>
      </c>
      <c r="O13" s="161">
        <v>1781</v>
      </c>
      <c r="P13" s="159">
        <v>1229</v>
      </c>
      <c r="Q13" s="160">
        <v>939</v>
      </c>
      <c r="R13" s="158">
        <v>291</v>
      </c>
      <c r="S13" s="158" t="s">
        <v>159</v>
      </c>
      <c r="T13" s="158" t="s">
        <v>159</v>
      </c>
      <c r="U13" s="158" t="s">
        <v>159</v>
      </c>
      <c r="V13" s="77"/>
      <c r="W13" s="77"/>
      <c r="X13" s="77"/>
      <c r="Y13" s="77" t="s">
        <v>36</v>
      </c>
      <c r="Z13" s="77"/>
      <c r="AA13" s="77"/>
    </row>
    <row r="14" spans="1:32" s="65" customFormat="1" ht="31.2" customHeight="1" x14ac:dyDescent="0.55000000000000004">
      <c r="A14" s="77"/>
      <c r="B14" s="77" t="s">
        <v>17</v>
      </c>
      <c r="C14" s="77"/>
      <c r="D14" s="77"/>
      <c r="E14" s="77"/>
      <c r="F14" s="76"/>
      <c r="G14" s="158">
        <v>224</v>
      </c>
      <c r="H14" s="158">
        <v>224</v>
      </c>
      <c r="I14" s="158" t="s">
        <v>159</v>
      </c>
      <c r="J14" s="159" t="s">
        <v>159</v>
      </c>
      <c r="K14" s="160" t="s">
        <v>159</v>
      </c>
      <c r="L14" s="158" t="s">
        <v>159</v>
      </c>
      <c r="M14" s="161" t="s">
        <v>159</v>
      </c>
      <c r="N14" s="160" t="s">
        <v>159</v>
      </c>
      <c r="O14" s="161" t="s">
        <v>159</v>
      </c>
      <c r="P14" s="159">
        <v>126</v>
      </c>
      <c r="Q14" s="160">
        <v>126</v>
      </c>
      <c r="R14" s="158" t="s">
        <v>159</v>
      </c>
      <c r="S14" s="158" t="s">
        <v>159</v>
      </c>
      <c r="T14" s="158" t="s">
        <v>159</v>
      </c>
      <c r="U14" s="158" t="s">
        <v>159</v>
      </c>
      <c r="V14" s="77"/>
      <c r="W14" s="77"/>
      <c r="X14" s="77" t="s">
        <v>35</v>
      </c>
      <c r="Y14" s="77"/>
      <c r="Z14" s="77"/>
      <c r="AA14" s="77"/>
    </row>
    <row r="15" spans="1:32" s="65" customFormat="1" ht="31.2" customHeight="1" x14ac:dyDescent="0.55000000000000004">
      <c r="A15" s="77" t="s">
        <v>8</v>
      </c>
      <c r="B15" s="77"/>
      <c r="C15" s="77"/>
      <c r="D15" s="77"/>
      <c r="E15" s="77"/>
      <c r="F15" s="76"/>
      <c r="G15" s="158">
        <v>93366</v>
      </c>
      <c r="H15" s="158">
        <v>33860</v>
      </c>
      <c r="I15" s="158">
        <v>59507</v>
      </c>
      <c r="J15" s="159">
        <v>96829</v>
      </c>
      <c r="K15" s="160">
        <v>34396</v>
      </c>
      <c r="L15" s="158">
        <v>62433</v>
      </c>
      <c r="M15" s="161">
        <v>92202</v>
      </c>
      <c r="N15" s="160">
        <v>35077</v>
      </c>
      <c r="O15" s="161">
        <v>57124</v>
      </c>
      <c r="P15" s="159">
        <v>98328</v>
      </c>
      <c r="Q15" s="160">
        <v>34263</v>
      </c>
      <c r="R15" s="158">
        <v>64065</v>
      </c>
      <c r="S15" s="158">
        <v>93741</v>
      </c>
      <c r="T15" s="158">
        <v>32173</v>
      </c>
      <c r="U15" s="158">
        <v>61568</v>
      </c>
      <c r="V15" s="77"/>
      <c r="W15" s="77" t="s">
        <v>18</v>
      </c>
      <c r="X15" s="77"/>
      <c r="Y15" s="77"/>
      <c r="Z15" s="77"/>
      <c r="AA15" s="77"/>
    </row>
    <row r="16" spans="1:32" s="65" customFormat="1" ht="31.2" customHeight="1" x14ac:dyDescent="0.55000000000000004">
      <c r="A16" s="77"/>
      <c r="B16" s="77" t="s">
        <v>19</v>
      </c>
      <c r="C16" s="77"/>
      <c r="D16" s="77"/>
      <c r="E16" s="77"/>
      <c r="F16" s="76"/>
      <c r="G16" s="158">
        <v>23132</v>
      </c>
      <c r="H16" s="158">
        <v>516</v>
      </c>
      <c r="I16" s="158">
        <v>22616</v>
      </c>
      <c r="J16" s="159">
        <v>27803</v>
      </c>
      <c r="K16" s="160">
        <v>774</v>
      </c>
      <c r="L16" s="158">
        <v>27029</v>
      </c>
      <c r="M16" s="161">
        <v>23508</v>
      </c>
      <c r="N16" s="160">
        <v>705</v>
      </c>
      <c r="O16" s="161">
        <v>22804</v>
      </c>
      <c r="P16" s="159">
        <v>28157</v>
      </c>
      <c r="Q16" s="160">
        <v>931</v>
      </c>
      <c r="R16" s="158">
        <v>27226</v>
      </c>
      <c r="S16" s="158">
        <v>24618</v>
      </c>
      <c r="T16" s="158">
        <v>319</v>
      </c>
      <c r="U16" s="158">
        <v>24299</v>
      </c>
      <c r="V16" s="77"/>
      <c r="W16" s="77"/>
      <c r="X16" s="77" t="s">
        <v>34</v>
      </c>
      <c r="Y16" s="77"/>
      <c r="Z16" s="77"/>
      <c r="AA16" s="77"/>
    </row>
    <row r="17" spans="1:27" s="65" customFormat="1" ht="31.2" customHeight="1" x14ac:dyDescent="0.55000000000000004">
      <c r="A17" s="77"/>
      <c r="B17" s="77" t="s">
        <v>20</v>
      </c>
      <c r="C17" s="77"/>
      <c r="D17" s="77"/>
      <c r="E17" s="77"/>
      <c r="F17" s="76"/>
      <c r="G17" s="158">
        <v>23395</v>
      </c>
      <c r="H17" s="158">
        <v>12483</v>
      </c>
      <c r="I17" s="158">
        <v>10913</v>
      </c>
      <c r="J17" s="159">
        <v>24316</v>
      </c>
      <c r="K17" s="160">
        <v>12189</v>
      </c>
      <c r="L17" s="158">
        <v>12127</v>
      </c>
      <c r="M17" s="161">
        <v>22033</v>
      </c>
      <c r="N17" s="160">
        <v>12099</v>
      </c>
      <c r="O17" s="161">
        <v>9934</v>
      </c>
      <c r="P17" s="159">
        <v>22378</v>
      </c>
      <c r="Q17" s="160">
        <v>11177</v>
      </c>
      <c r="R17" s="158">
        <v>11202</v>
      </c>
      <c r="S17" s="158">
        <v>18410</v>
      </c>
      <c r="T17" s="158">
        <v>8777</v>
      </c>
      <c r="U17" s="158">
        <v>9632</v>
      </c>
      <c r="V17" s="77"/>
      <c r="W17" s="77"/>
      <c r="X17" s="77" t="s">
        <v>33</v>
      </c>
      <c r="Y17" s="77"/>
      <c r="Z17" s="77"/>
      <c r="AA17" s="77"/>
    </row>
    <row r="18" spans="1:27" s="65" customFormat="1" ht="31.2" customHeight="1" x14ac:dyDescent="0.55000000000000004">
      <c r="A18" s="77"/>
      <c r="B18" s="77" t="s">
        <v>137</v>
      </c>
      <c r="C18" s="77"/>
      <c r="D18" s="77"/>
      <c r="E18" s="77"/>
      <c r="F18" s="76"/>
      <c r="G18" s="158">
        <v>46839</v>
      </c>
      <c r="H18" s="158">
        <v>20861</v>
      </c>
      <c r="I18" s="158">
        <v>25978</v>
      </c>
      <c r="J18" s="159">
        <v>44710</v>
      </c>
      <c r="K18" s="160">
        <v>21433</v>
      </c>
      <c r="L18" s="158">
        <v>23277</v>
      </c>
      <c r="M18" s="161">
        <v>46661</v>
      </c>
      <c r="N18" s="160">
        <v>22274</v>
      </c>
      <c r="O18" s="161">
        <v>24387</v>
      </c>
      <c r="P18" s="159">
        <v>47793</v>
      </c>
      <c r="Q18" s="160">
        <v>22156</v>
      </c>
      <c r="R18" s="158">
        <v>25638</v>
      </c>
      <c r="S18" s="158">
        <v>50713</v>
      </c>
      <c r="T18" s="158">
        <v>23077</v>
      </c>
      <c r="U18" s="158">
        <v>27636</v>
      </c>
      <c r="V18" s="77"/>
      <c r="W18" s="77"/>
      <c r="X18" s="77" t="s">
        <v>138</v>
      </c>
      <c r="Y18" s="77"/>
      <c r="Z18" s="77"/>
      <c r="AA18" s="77"/>
    </row>
    <row r="19" spans="1:27" s="65" customFormat="1" ht="6" customHeight="1" x14ac:dyDescent="0.55000000000000004">
      <c r="A19" s="162"/>
      <c r="B19" s="162"/>
      <c r="C19" s="162"/>
      <c r="D19" s="162"/>
      <c r="E19" s="162"/>
      <c r="F19" s="163"/>
      <c r="G19" s="164" t="s">
        <v>159</v>
      </c>
      <c r="H19" s="164" t="s">
        <v>159</v>
      </c>
      <c r="I19" s="164" t="s">
        <v>159</v>
      </c>
      <c r="J19" s="165"/>
      <c r="K19" s="166"/>
      <c r="L19" s="163"/>
      <c r="M19" s="162"/>
      <c r="N19" s="166"/>
      <c r="O19" s="162"/>
      <c r="P19" s="165"/>
      <c r="Q19" s="166"/>
      <c r="R19" s="163"/>
      <c r="S19" s="163"/>
      <c r="T19" s="163"/>
      <c r="U19" s="163"/>
      <c r="V19" s="162"/>
      <c r="W19" s="162"/>
      <c r="X19" s="162"/>
      <c r="Y19" s="162"/>
      <c r="Z19" s="162"/>
      <c r="AA19" s="162"/>
    </row>
    <row r="20" spans="1:27" s="65" customFormat="1" ht="6" customHeight="1" x14ac:dyDescent="0.55000000000000004">
      <c r="G20" s="167"/>
      <c r="H20" s="167"/>
      <c r="I20" s="167"/>
    </row>
    <row r="21" spans="1:27" s="51" customFormat="1" ht="18.75" customHeight="1" x14ac:dyDescent="0.55000000000000004">
      <c r="A21" s="107"/>
      <c r="B21" s="107"/>
      <c r="C21" s="107"/>
      <c r="D21" s="108" t="s">
        <v>21</v>
      </c>
      <c r="E21" s="107" t="s">
        <v>171</v>
      </c>
      <c r="F21" s="107"/>
      <c r="G21" s="77"/>
      <c r="H21" s="77"/>
      <c r="I21" s="77"/>
      <c r="J21" s="107"/>
      <c r="K21" s="107"/>
      <c r="L21" s="107"/>
      <c r="M21" s="107"/>
    </row>
    <row r="22" spans="1:27" s="51" customFormat="1" ht="18.75" customHeight="1" x14ac:dyDescent="0.6">
      <c r="A22" s="107"/>
      <c r="B22" s="107"/>
      <c r="C22" s="107"/>
      <c r="D22" s="108" t="s">
        <v>22</v>
      </c>
      <c r="E22" s="107" t="s">
        <v>172</v>
      </c>
      <c r="F22" s="107"/>
      <c r="G22" s="107"/>
      <c r="H22" s="107"/>
      <c r="I22" s="107"/>
      <c r="J22" s="107"/>
      <c r="K22" s="107"/>
      <c r="L22" s="107"/>
      <c r="M22" s="107"/>
    </row>
    <row r="23" spans="1:27" s="65" customFormat="1" ht="17.25" customHeight="1" x14ac:dyDescent="0.55000000000000004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27" s="65" customFormat="1" ht="15.75" customHeight="1" x14ac:dyDescent="0.5500000000000000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27" s="65" customFormat="1" ht="17.25" customHeight="1" x14ac:dyDescent="0.55000000000000004"/>
    <row r="26" spans="1:27" s="65" customFormat="1" ht="15.75" customHeight="1" x14ac:dyDescent="0.55000000000000004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honeticPr fontId="3" type="noConversion"/>
  <printOptions horizontalCentered="1"/>
  <pageMargins left="0.59055118110236227" right="0.59055118110236227" top="0.98425196850393704" bottom="0.98425196850393704" header="0" footer="0"/>
  <pageSetup paperSize="9" scale="88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2"/>
  <sheetViews>
    <sheetView showGridLines="0" view="pageLayout" topLeftCell="A13" zoomScale="85" zoomScaleNormal="85" zoomScaleSheetLayoutView="85" zoomScalePageLayoutView="85" workbookViewId="0">
      <selection activeCell="K14" sqref="K14"/>
    </sheetView>
  </sheetViews>
  <sheetFormatPr defaultColWidth="9.125" defaultRowHeight="21" x14ac:dyDescent="0.6"/>
  <cols>
    <col min="1" max="1" width="0.875" style="7" customWidth="1"/>
    <col min="2" max="2" width="5.875" style="7" customWidth="1"/>
    <col min="3" max="3" width="4.875" style="7" customWidth="1"/>
    <col min="4" max="4" width="7.25" style="7" customWidth="1"/>
    <col min="5" max="19" width="7" style="7" customWidth="1"/>
    <col min="20" max="20" width="21.625" style="6" customWidth="1"/>
    <col min="21" max="21" width="2.25" style="7" customWidth="1"/>
    <col min="22" max="22" width="5.375" style="7" customWidth="1"/>
    <col min="23" max="16384" width="9.125" style="7"/>
  </cols>
  <sheetData>
    <row r="1" spans="1:24" s="1" customFormat="1" x14ac:dyDescent="0.6">
      <c r="B1" s="1" t="s">
        <v>11</v>
      </c>
      <c r="C1" s="2">
        <v>7.4</v>
      </c>
      <c r="D1" s="1" t="s">
        <v>177</v>
      </c>
      <c r="T1" s="34"/>
    </row>
    <row r="2" spans="1:24" s="3" customFormat="1" x14ac:dyDescent="0.6">
      <c r="B2" s="1" t="s">
        <v>115</v>
      </c>
      <c r="C2" s="2">
        <v>7.4</v>
      </c>
      <c r="D2" s="1" t="s">
        <v>178</v>
      </c>
      <c r="E2" s="1"/>
      <c r="T2" s="35"/>
    </row>
    <row r="3" spans="1:24" ht="6" customHeight="1" x14ac:dyDescent="0.6">
      <c r="A3" s="6"/>
      <c r="B3" s="6"/>
      <c r="C3" s="6"/>
      <c r="D3" s="6"/>
      <c r="E3" s="6"/>
      <c r="F3" s="6"/>
      <c r="G3" s="6"/>
      <c r="H3" s="6"/>
      <c r="I3" s="6"/>
      <c r="J3" s="6"/>
    </row>
    <row r="4" spans="1:24" s="32" customFormat="1" ht="21" customHeight="1" x14ac:dyDescent="0.55000000000000004">
      <c r="A4" s="52"/>
      <c r="B4" s="52"/>
      <c r="C4" s="52"/>
      <c r="D4" s="52"/>
      <c r="E4" s="197" t="s">
        <v>160</v>
      </c>
      <c r="F4" s="198"/>
      <c r="G4" s="199"/>
      <c r="H4" s="197" t="s">
        <v>161</v>
      </c>
      <c r="I4" s="198"/>
      <c r="J4" s="199"/>
      <c r="K4" s="197" t="s">
        <v>162</v>
      </c>
      <c r="L4" s="198"/>
      <c r="M4" s="199"/>
      <c r="N4" s="197" t="s">
        <v>163</v>
      </c>
      <c r="O4" s="198"/>
      <c r="P4" s="199"/>
      <c r="Q4" s="197" t="s">
        <v>136</v>
      </c>
      <c r="R4" s="198"/>
      <c r="S4" s="199"/>
      <c r="T4" s="184" t="s">
        <v>57</v>
      </c>
    </row>
    <row r="5" spans="1:24" s="32" customFormat="1" ht="21" customHeight="1" x14ac:dyDescent="0.55000000000000004">
      <c r="A5" s="200" t="s">
        <v>23</v>
      </c>
      <c r="B5" s="200"/>
      <c r="C5" s="200"/>
      <c r="D5" s="201"/>
      <c r="E5" s="53" t="s">
        <v>1</v>
      </c>
      <c r="F5" s="53" t="s">
        <v>2</v>
      </c>
      <c r="G5" s="54" t="s">
        <v>3</v>
      </c>
      <c r="H5" s="53" t="s">
        <v>1</v>
      </c>
      <c r="I5" s="53" t="s">
        <v>2</v>
      </c>
      <c r="J5" s="54" t="s">
        <v>3</v>
      </c>
      <c r="K5" s="53" t="s">
        <v>1</v>
      </c>
      <c r="L5" s="53" t="s">
        <v>2</v>
      </c>
      <c r="M5" s="54" t="s">
        <v>3</v>
      </c>
      <c r="N5" s="53" t="s">
        <v>1</v>
      </c>
      <c r="O5" s="53" t="s">
        <v>2</v>
      </c>
      <c r="P5" s="54" t="s">
        <v>3</v>
      </c>
      <c r="Q5" s="53" t="s">
        <v>1</v>
      </c>
      <c r="R5" s="53" t="s">
        <v>2</v>
      </c>
      <c r="S5" s="54" t="s">
        <v>3</v>
      </c>
      <c r="T5" s="186"/>
      <c r="X5" s="144" t="s">
        <v>187</v>
      </c>
    </row>
    <row r="6" spans="1:24" s="32" customFormat="1" ht="21" customHeight="1" x14ac:dyDescent="0.55000000000000004">
      <c r="A6" s="55"/>
      <c r="B6" s="55"/>
      <c r="C6" s="55"/>
      <c r="D6" s="55"/>
      <c r="E6" s="56" t="s">
        <v>0</v>
      </c>
      <c r="F6" s="56" t="s">
        <v>4</v>
      </c>
      <c r="G6" s="57" t="s">
        <v>5</v>
      </c>
      <c r="H6" s="56" t="s">
        <v>0</v>
      </c>
      <c r="I6" s="56" t="s">
        <v>4</v>
      </c>
      <c r="J6" s="57" t="s">
        <v>5</v>
      </c>
      <c r="K6" s="56" t="s">
        <v>0</v>
      </c>
      <c r="L6" s="56" t="s">
        <v>4</v>
      </c>
      <c r="M6" s="57" t="s">
        <v>5</v>
      </c>
      <c r="N6" s="56" t="s">
        <v>0</v>
      </c>
      <c r="O6" s="56" t="s">
        <v>4</v>
      </c>
      <c r="P6" s="57" t="s">
        <v>5</v>
      </c>
      <c r="Q6" s="56" t="s">
        <v>0</v>
      </c>
      <c r="R6" s="56" t="s">
        <v>4</v>
      </c>
      <c r="S6" s="57" t="s">
        <v>5</v>
      </c>
      <c r="T6" s="188"/>
      <c r="X6" s="144" t="s">
        <v>188</v>
      </c>
    </row>
    <row r="7" spans="1:24" s="32" customFormat="1" ht="24" customHeight="1" x14ac:dyDescent="0.55000000000000004">
      <c r="A7" s="171"/>
      <c r="B7" s="231" t="s">
        <v>190</v>
      </c>
      <c r="C7" s="231"/>
      <c r="D7" s="232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72" t="s">
        <v>191</v>
      </c>
    </row>
    <row r="8" spans="1:24" s="32" customFormat="1" ht="24" customHeight="1" x14ac:dyDescent="0.55000000000000004">
      <c r="A8" s="229" t="s">
        <v>47</v>
      </c>
      <c r="B8" s="229"/>
      <c r="C8" s="229"/>
      <c r="D8" s="230"/>
      <c r="E8" s="170">
        <f t="shared" ref="E8:P8" si="0">SUM(E9:E12)</f>
        <v>3064</v>
      </c>
      <c r="F8" s="169">
        <f t="shared" si="0"/>
        <v>1055</v>
      </c>
      <c r="G8" s="168">
        <f t="shared" si="0"/>
        <v>2009</v>
      </c>
      <c r="H8" s="170">
        <f t="shared" si="0"/>
        <v>2773</v>
      </c>
      <c r="I8" s="169">
        <f t="shared" si="0"/>
        <v>892</v>
      </c>
      <c r="J8" s="168">
        <f t="shared" si="0"/>
        <v>1881</v>
      </c>
      <c r="K8" s="170">
        <f t="shared" si="0"/>
        <v>3048</v>
      </c>
      <c r="L8" s="169">
        <f t="shared" si="0"/>
        <v>898</v>
      </c>
      <c r="M8" s="168">
        <f t="shared" si="0"/>
        <v>2150</v>
      </c>
      <c r="N8" s="170">
        <f t="shared" si="0"/>
        <v>3245</v>
      </c>
      <c r="O8" s="169">
        <f t="shared" si="0"/>
        <v>1004</v>
      </c>
      <c r="P8" s="168">
        <f t="shared" si="0"/>
        <v>2241</v>
      </c>
      <c r="Q8" s="170">
        <f>SUM(R8:S8)</f>
        <v>2988</v>
      </c>
      <c r="R8" s="169">
        <f>SUM(R9:R12)</f>
        <v>787</v>
      </c>
      <c r="S8" s="169">
        <f>SUM(S9:S12)</f>
        <v>2201</v>
      </c>
      <c r="T8" s="125" t="s">
        <v>53</v>
      </c>
    </row>
    <row r="9" spans="1:24" s="32" customFormat="1" ht="24" customHeight="1" x14ac:dyDescent="0.55000000000000004">
      <c r="A9" s="126"/>
      <c r="B9" s="126" t="s">
        <v>48</v>
      </c>
      <c r="C9" s="126"/>
      <c r="D9" s="126"/>
      <c r="E9" s="122">
        <f>SUM(F9:G9)</f>
        <v>651</v>
      </c>
      <c r="F9" s="122">
        <v>278</v>
      </c>
      <c r="G9" s="122">
        <v>373</v>
      </c>
      <c r="H9" s="122">
        <f>SUM(I9:J9)</f>
        <v>668</v>
      </c>
      <c r="I9" s="122">
        <v>279</v>
      </c>
      <c r="J9" s="122">
        <v>389</v>
      </c>
      <c r="K9" s="122">
        <f>SUM(L9:M9)</f>
        <v>593</v>
      </c>
      <c r="L9" s="122">
        <v>219</v>
      </c>
      <c r="M9" s="122">
        <v>374</v>
      </c>
      <c r="N9" s="122">
        <f>SUM(O9:P9)</f>
        <v>869</v>
      </c>
      <c r="O9" s="122">
        <v>342</v>
      </c>
      <c r="P9" s="122">
        <v>527</v>
      </c>
      <c r="Q9" s="122">
        <f>SUM(R9:S9)</f>
        <v>804</v>
      </c>
      <c r="R9" s="122">
        <v>207</v>
      </c>
      <c r="S9" s="122">
        <v>597</v>
      </c>
      <c r="T9" s="121" t="s">
        <v>54</v>
      </c>
    </row>
    <row r="10" spans="1:24" s="32" customFormat="1" ht="24" customHeight="1" x14ac:dyDescent="0.55000000000000004">
      <c r="A10" s="127"/>
      <c r="B10" s="127" t="s">
        <v>49</v>
      </c>
      <c r="C10" s="127"/>
      <c r="D10" s="128"/>
      <c r="E10" s="122">
        <f t="shared" ref="E10:E12" si="1">SUM(F10:G10)</f>
        <v>2398</v>
      </c>
      <c r="F10" s="122">
        <v>775</v>
      </c>
      <c r="G10" s="122">
        <v>1623</v>
      </c>
      <c r="H10" s="122">
        <f t="shared" ref="H10:H12" si="2">SUM(I10:J10)</f>
        <v>2089</v>
      </c>
      <c r="I10" s="123">
        <v>609</v>
      </c>
      <c r="J10" s="122">
        <v>1480</v>
      </c>
      <c r="K10" s="122">
        <f t="shared" ref="K10:K12" si="3">SUM(L10:M10)</f>
        <v>2266</v>
      </c>
      <c r="L10" s="123">
        <v>656</v>
      </c>
      <c r="M10" s="122">
        <v>1610</v>
      </c>
      <c r="N10" s="122">
        <f t="shared" ref="N10:N12" si="4">SUM(O10:P10)</f>
        <v>2192</v>
      </c>
      <c r="O10" s="123">
        <v>624</v>
      </c>
      <c r="P10" s="122">
        <v>1568</v>
      </c>
      <c r="Q10" s="122">
        <f t="shared" ref="Q10:Q11" si="5">SUM(R10:S10)</f>
        <v>1740</v>
      </c>
      <c r="R10" s="123">
        <v>466</v>
      </c>
      <c r="S10" s="122">
        <v>1274</v>
      </c>
      <c r="T10" s="121" t="s">
        <v>55</v>
      </c>
    </row>
    <row r="11" spans="1:24" s="32" customFormat="1" ht="24" customHeight="1" x14ac:dyDescent="0.55000000000000004">
      <c r="A11" s="126"/>
      <c r="B11" s="126" t="s">
        <v>50</v>
      </c>
      <c r="C11" s="126"/>
      <c r="D11" s="126"/>
      <c r="E11" s="122">
        <f t="shared" si="1"/>
        <v>11</v>
      </c>
      <c r="F11" s="122">
        <v>2</v>
      </c>
      <c r="G11" s="122">
        <v>9</v>
      </c>
      <c r="H11" s="122">
        <f t="shared" si="2"/>
        <v>12</v>
      </c>
      <c r="I11" s="123">
        <v>4</v>
      </c>
      <c r="J11" s="122">
        <v>8</v>
      </c>
      <c r="K11" s="122">
        <f t="shared" si="3"/>
        <v>185</v>
      </c>
      <c r="L11" s="123">
        <v>23</v>
      </c>
      <c r="M11" s="122">
        <v>162</v>
      </c>
      <c r="N11" s="122">
        <f t="shared" si="4"/>
        <v>122</v>
      </c>
      <c r="O11" s="123">
        <v>37</v>
      </c>
      <c r="P11" s="122">
        <v>85</v>
      </c>
      <c r="Q11" s="122">
        <f t="shared" si="5"/>
        <v>444</v>
      </c>
      <c r="R11" s="123">
        <v>114</v>
      </c>
      <c r="S11" s="122">
        <v>330</v>
      </c>
      <c r="T11" s="121" t="s">
        <v>133</v>
      </c>
    </row>
    <row r="12" spans="1:24" s="32" customFormat="1" ht="24" customHeight="1" x14ac:dyDescent="0.55000000000000004">
      <c r="A12" s="126"/>
      <c r="B12" s="126" t="s">
        <v>51</v>
      </c>
      <c r="C12" s="126"/>
      <c r="D12" s="126"/>
      <c r="E12" s="122">
        <f t="shared" si="1"/>
        <v>4</v>
      </c>
      <c r="F12" s="122" t="s">
        <v>159</v>
      </c>
      <c r="G12" s="122">
        <v>4</v>
      </c>
      <c r="H12" s="122">
        <f t="shared" si="2"/>
        <v>4</v>
      </c>
      <c r="I12" s="123" t="s">
        <v>159</v>
      </c>
      <c r="J12" s="122">
        <v>4</v>
      </c>
      <c r="K12" s="122">
        <f t="shared" si="3"/>
        <v>4</v>
      </c>
      <c r="L12" s="123" t="s">
        <v>159</v>
      </c>
      <c r="M12" s="122">
        <v>4</v>
      </c>
      <c r="N12" s="122">
        <f t="shared" si="4"/>
        <v>62</v>
      </c>
      <c r="O12" s="123">
        <v>1</v>
      </c>
      <c r="P12" s="122">
        <v>61</v>
      </c>
      <c r="Q12" s="122" t="s">
        <v>159</v>
      </c>
      <c r="R12" s="123" t="s">
        <v>159</v>
      </c>
      <c r="S12" s="122" t="s">
        <v>159</v>
      </c>
      <c r="T12" s="121" t="s">
        <v>56</v>
      </c>
    </row>
    <row r="13" spans="1:24" s="32" customFormat="1" ht="24" customHeight="1" x14ac:dyDescent="0.55000000000000004">
      <c r="B13" s="233" t="s">
        <v>193</v>
      </c>
      <c r="C13" s="233"/>
      <c r="D13" s="234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72" t="s">
        <v>192</v>
      </c>
    </row>
    <row r="14" spans="1:24" s="32" customFormat="1" ht="24" customHeight="1" x14ac:dyDescent="0.55000000000000004">
      <c r="A14" s="229" t="s">
        <v>23</v>
      </c>
      <c r="B14" s="229"/>
      <c r="C14" s="229"/>
      <c r="D14" s="230"/>
      <c r="E14" s="168">
        <v>39447</v>
      </c>
      <c r="F14" s="168">
        <v>19153</v>
      </c>
      <c r="G14" s="168">
        <v>20294</v>
      </c>
      <c r="H14" s="169">
        <v>47227</v>
      </c>
      <c r="I14" s="169">
        <v>23402</v>
      </c>
      <c r="J14" s="168">
        <v>23825</v>
      </c>
      <c r="K14" s="170">
        <v>46401</v>
      </c>
      <c r="L14" s="169">
        <v>23068</v>
      </c>
      <c r="M14" s="168">
        <v>23333</v>
      </c>
      <c r="N14" s="170">
        <v>45720</v>
      </c>
      <c r="O14" s="169">
        <v>22601</v>
      </c>
      <c r="P14" s="168">
        <v>23119</v>
      </c>
      <c r="Q14" s="170">
        <f>SUM(R14:S14)</f>
        <v>50317</v>
      </c>
      <c r="R14" s="169">
        <f>SUM(R15:R18)</f>
        <v>24914</v>
      </c>
      <c r="S14" s="169">
        <f>SUM(S15:S18)</f>
        <v>25403</v>
      </c>
      <c r="T14" s="125" t="s">
        <v>57</v>
      </c>
    </row>
    <row r="15" spans="1:24" s="32" customFormat="1" ht="24" customHeight="1" x14ac:dyDescent="0.55000000000000004">
      <c r="B15" s="32" t="s">
        <v>26</v>
      </c>
      <c r="E15" s="122">
        <v>7774</v>
      </c>
      <c r="F15" s="122">
        <v>3162</v>
      </c>
      <c r="G15" s="122">
        <v>4612</v>
      </c>
      <c r="H15" s="123">
        <v>8072</v>
      </c>
      <c r="I15" s="123">
        <v>3403</v>
      </c>
      <c r="J15" s="122">
        <v>4669</v>
      </c>
      <c r="K15" s="124">
        <v>7294</v>
      </c>
      <c r="L15" s="123">
        <v>3042</v>
      </c>
      <c r="M15" s="122">
        <v>4252</v>
      </c>
      <c r="N15" s="124">
        <v>6791</v>
      </c>
      <c r="O15" s="123">
        <v>2826</v>
      </c>
      <c r="P15" s="122">
        <v>3965</v>
      </c>
      <c r="Q15" s="122">
        <f>SUM(R15:S15)</f>
        <v>6472</v>
      </c>
      <c r="R15" s="123">
        <v>2616</v>
      </c>
      <c r="S15" s="122">
        <v>3856</v>
      </c>
      <c r="T15" s="121" t="s">
        <v>58</v>
      </c>
    </row>
    <row r="16" spans="1:24" s="32" customFormat="1" ht="24" customHeight="1" x14ac:dyDescent="0.55000000000000004">
      <c r="B16" s="32" t="s">
        <v>25</v>
      </c>
      <c r="E16" s="122">
        <v>8957</v>
      </c>
      <c r="F16" s="122">
        <v>4288</v>
      </c>
      <c r="G16" s="122">
        <v>4669</v>
      </c>
      <c r="H16" s="123">
        <v>9691</v>
      </c>
      <c r="I16" s="123">
        <v>4685</v>
      </c>
      <c r="J16" s="122">
        <v>5006</v>
      </c>
      <c r="K16" s="124">
        <v>9783</v>
      </c>
      <c r="L16" s="123">
        <v>4661</v>
      </c>
      <c r="M16" s="122">
        <v>5122</v>
      </c>
      <c r="N16" s="124">
        <v>9955</v>
      </c>
      <c r="O16" s="123">
        <v>4672</v>
      </c>
      <c r="P16" s="122">
        <v>5283</v>
      </c>
      <c r="Q16" s="122">
        <f t="shared" ref="Q16:Q17" si="6">SUM(R16:S16)</f>
        <v>10674</v>
      </c>
      <c r="R16" s="123">
        <v>5103</v>
      </c>
      <c r="S16" s="122">
        <v>5571</v>
      </c>
      <c r="T16" s="111" t="s">
        <v>59</v>
      </c>
    </row>
    <row r="17" spans="1:20" s="32" customFormat="1" ht="24" customHeight="1" x14ac:dyDescent="0.55000000000000004">
      <c r="B17" s="32" t="s">
        <v>24</v>
      </c>
      <c r="E17" s="122">
        <v>17554</v>
      </c>
      <c r="F17" s="122">
        <v>9032</v>
      </c>
      <c r="G17" s="122">
        <v>8522</v>
      </c>
      <c r="H17" s="123">
        <v>21960</v>
      </c>
      <c r="I17" s="123">
        <v>11421</v>
      </c>
      <c r="J17" s="122">
        <v>10539</v>
      </c>
      <c r="K17" s="124">
        <v>21538</v>
      </c>
      <c r="L17" s="123">
        <v>11320</v>
      </c>
      <c r="M17" s="122">
        <v>10218</v>
      </c>
      <c r="N17" s="124">
        <v>21196</v>
      </c>
      <c r="O17" s="123">
        <v>11139</v>
      </c>
      <c r="P17" s="122">
        <v>10057</v>
      </c>
      <c r="Q17" s="122">
        <f t="shared" si="6"/>
        <v>23305</v>
      </c>
      <c r="R17" s="123">
        <v>12178</v>
      </c>
      <c r="S17" s="122">
        <v>11127</v>
      </c>
      <c r="T17" s="111" t="s">
        <v>60</v>
      </c>
    </row>
    <row r="18" spans="1:20" s="32" customFormat="1" ht="24" customHeight="1" x14ac:dyDescent="0.55000000000000004">
      <c r="B18" s="32" t="s">
        <v>52</v>
      </c>
      <c r="E18" s="122">
        <v>5162</v>
      </c>
      <c r="F18" s="122">
        <v>2671</v>
      </c>
      <c r="G18" s="122">
        <v>2491</v>
      </c>
      <c r="H18" s="123">
        <v>7504</v>
      </c>
      <c r="I18" s="123">
        <v>3893</v>
      </c>
      <c r="J18" s="122">
        <v>3611</v>
      </c>
      <c r="K18" s="124">
        <v>7786</v>
      </c>
      <c r="L18" s="123">
        <v>4045</v>
      </c>
      <c r="M18" s="122">
        <v>3741</v>
      </c>
      <c r="N18" s="124">
        <v>7778</v>
      </c>
      <c r="O18" s="123">
        <v>3964</v>
      </c>
      <c r="P18" s="122">
        <v>3814</v>
      </c>
      <c r="Q18" s="122">
        <f>SUM(R18:S18)</f>
        <v>9866</v>
      </c>
      <c r="R18" s="123">
        <v>5017</v>
      </c>
      <c r="S18" s="122">
        <v>4849</v>
      </c>
      <c r="T18" s="111" t="s">
        <v>61</v>
      </c>
    </row>
    <row r="19" spans="1:20" s="32" customFormat="1" ht="6.6" customHeight="1" x14ac:dyDescent="0.55000000000000004">
      <c r="E19" s="110"/>
      <c r="F19" s="110"/>
      <c r="G19" s="110"/>
      <c r="H19" s="111"/>
      <c r="I19" s="111"/>
      <c r="J19" s="110"/>
      <c r="L19" s="111"/>
      <c r="M19" s="110"/>
      <c r="O19" s="111"/>
      <c r="P19" s="110"/>
      <c r="R19" s="111"/>
      <c r="S19" s="110"/>
      <c r="T19" s="116"/>
    </row>
    <row r="20" spans="1:20" s="32" customFormat="1" ht="6.6" customHeight="1" x14ac:dyDescent="0.5500000000000000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s="32" customFormat="1" ht="21" customHeight="1" x14ac:dyDescent="0.55000000000000004">
      <c r="B21" s="58" t="s">
        <v>182</v>
      </c>
      <c r="K21" s="32" t="s">
        <v>183</v>
      </c>
      <c r="T21" s="78"/>
    </row>
    <row r="22" spans="1:20" s="32" customFormat="1" ht="21" customHeight="1" x14ac:dyDescent="0.55000000000000004">
      <c r="B22" s="58" t="s">
        <v>181</v>
      </c>
      <c r="K22" s="32" t="s">
        <v>195</v>
      </c>
      <c r="T22" s="78"/>
    </row>
  </sheetData>
  <mergeCells count="11">
    <mergeCell ref="T4:T6"/>
    <mergeCell ref="A5:D5"/>
    <mergeCell ref="E4:G4"/>
    <mergeCell ref="H4:J4"/>
    <mergeCell ref="Q4:S4"/>
    <mergeCell ref="A14:D14"/>
    <mergeCell ref="K4:M4"/>
    <mergeCell ref="N4:P4"/>
    <mergeCell ref="A8:D8"/>
    <mergeCell ref="B7:D7"/>
    <mergeCell ref="B13:D13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Q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155"/>
  <sheetViews>
    <sheetView showGridLines="0" tabSelected="1" view="pageLayout" topLeftCell="A6" zoomScale="70" zoomScaleNormal="100" zoomScalePageLayoutView="70" workbookViewId="0">
      <selection activeCell="A31" sqref="A9:XFD31"/>
    </sheetView>
  </sheetViews>
  <sheetFormatPr defaultColWidth="9.125" defaultRowHeight="21" x14ac:dyDescent="0.6"/>
  <cols>
    <col min="1" max="1" width="1.75" style="7" customWidth="1"/>
    <col min="2" max="2" width="6.125" style="7" customWidth="1"/>
    <col min="3" max="3" width="4.625" style="7" customWidth="1"/>
    <col min="4" max="4" width="12.25" style="7" customWidth="1"/>
    <col min="5" max="13" width="10.25" style="7" customWidth="1"/>
    <col min="14" max="14" width="1" style="7" customWidth="1"/>
    <col min="15" max="15" width="1.625" style="7" customWidth="1"/>
    <col min="16" max="16" width="24.75" style="7" customWidth="1"/>
    <col min="17" max="17" width="9.125" style="7" hidden="1" customWidth="1"/>
    <col min="18" max="18" width="2.25" style="7" customWidth="1"/>
    <col min="19" max="19" width="4.125" style="7" customWidth="1"/>
    <col min="20" max="16384" width="9.125" style="7"/>
  </cols>
  <sheetData>
    <row r="1" spans="1:21" s="1" customFormat="1" x14ac:dyDescent="0.6">
      <c r="B1" s="1" t="s">
        <v>6</v>
      </c>
      <c r="C1" s="2">
        <v>7.5</v>
      </c>
      <c r="D1" s="1" t="s">
        <v>179</v>
      </c>
      <c r="G1" s="33"/>
      <c r="J1" s="33"/>
      <c r="O1" s="34"/>
    </row>
    <row r="2" spans="1:21" s="3" customFormat="1" x14ac:dyDescent="0.6">
      <c r="A2" s="1"/>
      <c r="B2" s="1" t="s">
        <v>115</v>
      </c>
      <c r="C2" s="2">
        <v>7.5</v>
      </c>
      <c r="D2" s="1" t="s">
        <v>129</v>
      </c>
      <c r="O2" s="35"/>
      <c r="P2" s="36"/>
    </row>
    <row r="3" spans="1:21" s="3" customFormat="1" x14ac:dyDescent="0.6">
      <c r="A3" s="1"/>
      <c r="B3" s="1"/>
      <c r="C3" s="2"/>
      <c r="D3" s="1" t="s">
        <v>180</v>
      </c>
      <c r="O3" s="35"/>
      <c r="P3" s="36"/>
      <c r="U3" s="151" t="s">
        <v>194</v>
      </c>
    </row>
    <row r="4" spans="1:21" s="6" customFormat="1" ht="6.75" customHeight="1" x14ac:dyDescent="0.6">
      <c r="P4" s="36"/>
    </row>
    <row r="5" spans="1:21" s="40" customFormat="1" ht="20.25" customHeight="1" x14ac:dyDescent="0.6">
      <c r="A5" s="235" t="s">
        <v>91</v>
      </c>
      <c r="B5" s="235"/>
      <c r="C5" s="235"/>
      <c r="D5" s="238"/>
      <c r="E5" s="241" t="s">
        <v>164</v>
      </c>
      <c r="F5" s="242"/>
      <c r="G5" s="243"/>
      <c r="H5" s="241" t="s">
        <v>165</v>
      </c>
      <c r="I5" s="242"/>
      <c r="J5" s="243"/>
      <c r="K5" s="244" t="s">
        <v>166</v>
      </c>
      <c r="L5" s="245"/>
      <c r="M5" s="246"/>
      <c r="N5" s="37"/>
      <c r="O5" s="235" t="s">
        <v>92</v>
      </c>
      <c r="P5" s="235"/>
      <c r="Q5" s="38"/>
      <c r="R5" s="39"/>
    </row>
    <row r="6" spans="1:21" s="40" customFormat="1" ht="20.25" customHeight="1" x14ac:dyDescent="0.6">
      <c r="A6" s="236"/>
      <c r="B6" s="236"/>
      <c r="C6" s="236"/>
      <c r="D6" s="239"/>
      <c r="E6" s="42" t="s">
        <v>1</v>
      </c>
      <c r="F6" s="42" t="s">
        <v>2</v>
      </c>
      <c r="G6" s="42" t="s">
        <v>3</v>
      </c>
      <c r="H6" s="42" t="s">
        <v>1</v>
      </c>
      <c r="I6" s="42" t="s">
        <v>2</v>
      </c>
      <c r="J6" s="42" t="s">
        <v>3</v>
      </c>
      <c r="K6" s="42" t="s">
        <v>1</v>
      </c>
      <c r="L6" s="42" t="s">
        <v>2</v>
      </c>
      <c r="M6" s="43" t="s">
        <v>3</v>
      </c>
      <c r="N6" s="44"/>
      <c r="O6" s="236"/>
      <c r="P6" s="236"/>
      <c r="Q6" s="45"/>
    </row>
    <row r="7" spans="1:21" s="40" customFormat="1" ht="20.25" customHeight="1" x14ac:dyDescent="0.6">
      <c r="A7" s="237"/>
      <c r="B7" s="237"/>
      <c r="C7" s="237"/>
      <c r="D7" s="240"/>
      <c r="E7" s="46" t="s">
        <v>0</v>
      </c>
      <c r="F7" s="46" t="s">
        <v>4</v>
      </c>
      <c r="G7" s="46" t="s">
        <v>5</v>
      </c>
      <c r="H7" s="46" t="s">
        <v>0</v>
      </c>
      <c r="I7" s="46" t="s">
        <v>4</v>
      </c>
      <c r="J7" s="46" t="s">
        <v>5</v>
      </c>
      <c r="K7" s="46" t="s">
        <v>0</v>
      </c>
      <c r="L7" s="46" t="s">
        <v>4</v>
      </c>
      <c r="M7" s="47" t="s">
        <v>5</v>
      </c>
      <c r="N7" s="48"/>
      <c r="O7" s="237"/>
      <c r="P7" s="237"/>
      <c r="Q7" s="45"/>
    </row>
    <row r="8" spans="1:21" s="39" customFormat="1" ht="6" customHeight="1" x14ac:dyDescent="0.6">
      <c r="A8" s="41"/>
      <c r="B8" s="41"/>
      <c r="C8" s="41"/>
      <c r="D8" s="41"/>
      <c r="E8" s="49"/>
      <c r="F8" s="49"/>
      <c r="G8" s="49"/>
      <c r="H8" s="49"/>
      <c r="I8" s="49"/>
      <c r="J8" s="49"/>
      <c r="K8" s="49"/>
      <c r="L8" s="43"/>
      <c r="M8" s="50"/>
      <c r="N8" s="44"/>
      <c r="O8" s="41"/>
      <c r="P8" s="41"/>
      <c r="Q8" s="45"/>
    </row>
    <row r="9" spans="1:21" s="24" customFormat="1" ht="14.4" customHeight="1" x14ac:dyDescent="0.6">
      <c r="A9" s="247" t="s">
        <v>10</v>
      </c>
      <c r="B9" s="247"/>
      <c r="C9" s="247"/>
      <c r="D9" s="247"/>
      <c r="E9" s="248">
        <v>41614</v>
      </c>
      <c r="F9" s="248">
        <v>18060</v>
      </c>
      <c r="G9" s="248">
        <v>23554</v>
      </c>
      <c r="H9" s="249">
        <v>32686</v>
      </c>
      <c r="I9" s="250">
        <v>12659</v>
      </c>
      <c r="J9" s="250">
        <v>20027</v>
      </c>
      <c r="K9" s="249">
        <v>36025</v>
      </c>
      <c r="L9" s="250">
        <v>14974</v>
      </c>
      <c r="M9" s="250">
        <v>21051</v>
      </c>
      <c r="N9" s="251"/>
      <c r="O9" s="247" t="s">
        <v>0</v>
      </c>
      <c r="P9" s="247"/>
      <c r="Q9" s="247"/>
      <c r="R9" s="26"/>
    </row>
    <row r="10" spans="1:21" s="24" customFormat="1" ht="14.4" customHeight="1" x14ac:dyDescent="0.6">
      <c r="A10" s="24" t="s">
        <v>12</v>
      </c>
      <c r="E10" s="248">
        <v>41614</v>
      </c>
      <c r="F10" s="248">
        <v>18060</v>
      </c>
      <c r="G10" s="248">
        <v>23554</v>
      </c>
      <c r="H10" s="249">
        <v>32686</v>
      </c>
      <c r="I10" s="250">
        <v>12659</v>
      </c>
      <c r="J10" s="250">
        <v>20027</v>
      </c>
      <c r="K10" s="249">
        <v>36025</v>
      </c>
      <c r="L10" s="250">
        <v>14974</v>
      </c>
      <c r="M10" s="250">
        <v>21051</v>
      </c>
      <c r="N10" s="251"/>
      <c r="O10" s="251" t="s">
        <v>13</v>
      </c>
      <c r="P10" s="251"/>
      <c r="Q10" s="251"/>
      <c r="R10" s="251"/>
    </row>
    <row r="11" spans="1:21" s="26" customFormat="1" ht="14.4" customHeight="1" x14ac:dyDescent="0.6">
      <c r="A11" s="26" t="s">
        <v>90</v>
      </c>
      <c r="B11" s="26" t="s">
        <v>130</v>
      </c>
      <c r="E11" s="252">
        <f>SUM(F11:G11)</f>
        <v>30091</v>
      </c>
      <c r="F11" s="253">
        <v>14256</v>
      </c>
      <c r="G11" s="253">
        <v>15835</v>
      </c>
      <c r="H11" s="254">
        <f>SUM(I11:J11)</f>
        <v>24459</v>
      </c>
      <c r="I11" s="255">
        <v>8429</v>
      </c>
      <c r="J11" s="256">
        <v>16030</v>
      </c>
      <c r="K11" s="255">
        <f>SUM(L11:M11)</f>
        <v>24899</v>
      </c>
      <c r="L11" s="256">
        <v>11630</v>
      </c>
      <c r="M11" s="256">
        <v>13269</v>
      </c>
      <c r="N11" s="257"/>
      <c r="O11" s="257"/>
      <c r="P11" s="257" t="s">
        <v>104</v>
      </c>
      <c r="Q11" s="257"/>
      <c r="R11" s="257"/>
    </row>
    <row r="12" spans="1:21" s="26" customFormat="1" ht="14.4" customHeight="1" x14ac:dyDescent="0.6">
      <c r="B12" s="26" t="s">
        <v>93</v>
      </c>
      <c r="E12" s="258">
        <f>SUM(F12:G12)</f>
        <v>2198</v>
      </c>
      <c r="F12" s="253">
        <v>1180</v>
      </c>
      <c r="G12" s="253">
        <v>1018</v>
      </c>
      <c r="H12" s="254">
        <f t="shared" ref="H12:H14" si="0">SUM(I12:J12)</f>
        <v>285</v>
      </c>
      <c r="I12" s="255">
        <v>285</v>
      </c>
      <c r="J12" s="256" t="s">
        <v>159</v>
      </c>
      <c r="K12" s="255">
        <f t="shared" ref="K12:K14" si="1">SUM(L12:M12)</f>
        <v>1928</v>
      </c>
      <c r="L12" s="256">
        <v>942</v>
      </c>
      <c r="M12" s="256">
        <v>986</v>
      </c>
      <c r="N12" s="257"/>
      <c r="O12" s="257"/>
      <c r="P12" s="257" t="s">
        <v>105</v>
      </c>
      <c r="Q12" s="257"/>
      <c r="R12" s="257"/>
    </row>
    <row r="13" spans="1:21" s="26" customFormat="1" ht="14.4" customHeight="1" x14ac:dyDescent="0.6">
      <c r="B13" s="26" t="s">
        <v>113</v>
      </c>
      <c r="E13" s="258" t="s">
        <v>159</v>
      </c>
      <c r="F13" s="258" t="s">
        <v>159</v>
      </c>
      <c r="G13" s="258" t="s">
        <v>159</v>
      </c>
      <c r="H13" s="254">
        <f t="shared" si="0"/>
        <v>444</v>
      </c>
      <c r="I13" s="255">
        <v>183</v>
      </c>
      <c r="J13" s="256">
        <v>261</v>
      </c>
      <c r="K13" s="255" t="s">
        <v>159</v>
      </c>
      <c r="L13" s="255" t="s">
        <v>159</v>
      </c>
      <c r="M13" s="255" t="s">
        <v>159</v>
      </c>
      <c r="N13" s="257"/>
      <c r="O13" s="257"/>
      <c r="P13" s="257" t="s">
        <v>114</v>
      </c>
      <c r="Q13" s="257"/>
      <c r="R13" s="257"/>
    </row>
    <row r="14" spans="1:21" s="26" customFormat="1" ht="14.4" customHeight="1" x14ac:dyDescent="0.6">
      <c r="B14" s="26" t="s">
        <v>8</v>
      </c>
      <c r="E14" s="258">
        <f>SUM(F14:G14)</f>
        <v>9325</v>
      </c>
      <c r="F14" s="253">
        <v>2624</v>
      </c>
      <c r="G14" s="253">
        <v>6701</v>
      </c>
      <c r="H14" s="254">
        <f t="shared" si="0"/>
        <v>7498</v>
      </c>
      <c r="I14" s="255">
        <v>3762</v>
      </c>
      <c r="J14" s="256">
        <v>3736</v>
      </c>
      <c r="K14" s="255">
        <f t="shared" si="1"/>
        <v>9198</v>
      </c>
      <c r="L14" s="256">
        <v>2402</v>
      </c>
      <c r="M14" s="256">
        <v>6796</v>
      </c>
      <c r="N14" s="257"/>
      <c r="O14" s="257"/>
      <c r="P14" s="257" t="s">
        <v>18</v>
      </c>
      <c r="Q14" s="257"/>
      <c r="R14" s="257"/>
    </row>
    <row r="15" spans="1:21" s="24" customFormat="1" ht="14.4" customHeight="1" x14ac:dyDescent="0.6">
      <c r="A15" s="24" t="s">
        <v>94</v>
      </c>
      <c r="E15" s="259">
        <v>41614</v>
      </c>
      <c r="F15" s="259">
        <v>18060</v>
      </c>
      <c r="G15" s="259">
        <v>23554</v>
      </c>
      <c r="H15" s="249">
        <v>32685</v>
      </c>
      <c r="I15" s="250">
        <v>12659</v>
      </c>
      <c r="J15" s="250">
        <v>20026</v>
      </c>
      <c r="K15" s="249">
        <v>36025</v>
      </c>
      <c r="L15" s="250">
        <v>14974</v>
      </c>
      <c r="M15" s="250">
        <v>21051</v>
      </c>
      <c r="N15" s="251"/>
      <c r="O15" s="251" t="s">
        <v>106</v>
      </c>
      <c r="P15" s="251"/>
      <c r="Q15" s="251"/>
      <c r="R15" s="251"/>
    </row>
    <row r="16" spans="1:21" s="26" customFormat="1" ht="14.4" customHeight="1" x14ac:dyDescent="0.6">
      <c r="B16" s="26" t="s">
        <v>95</v>
      </c>
      <c r="E16" s="260" t="s">
        <v>159</v>
      </c>
      <c r="F16" s="261" t="s">
        <v>159</v>
      </c>
      <c r="G16" s="261" t="s">
        <v>159</v>
      </c>
      <c r="H16" s="255">
        <v>949</v>
      </c>
      <c r="I16" s="256">
        <v>302</v>
      </c>
      <c r="J16" s="256">
        <v>647</v>
      </c>
      <c r="K16" s="255">
        <v>624</v>
      </c>
      <c r="L16" s="256" t="s">
        <v>159</v>
      </c>
      <c r="M16" s="256">
        <v>624</v>
      </c>
      <c r="N16" s="257"/>
      <c r="O16" s="257"/>
      <c r="P16" s="257" t="s">
        <v>107</v>
      </c>
      <c r="Q16" s="257"/>
      <c r="R16" s="257"/>
    </row>
    <row r="17" spans="1:18" s="26" customFormat="1" ht="14.4" customHeight="1" x14ac:dyDescent="0.6">
      <c r="B17" s="26" t="s">
        <v>96</v>
      </c>
      <c r="E17" s="262">
        <v>3957</v>
      </c>
      <c r="F17" s="262">
        <v>2004</v>
      </c>
      <c r="G17" s="263">
        <v>1953</v>
      </c>
      <c r="H17" s="255">
        <v>4199</v>
      </c>
      <c r="I17" s="256">
        <v>958</v>
      </c>
      <c r="J17" s="256">
        <v>3241</v>
      </c>
      <c r="K17" s="255">
        <v>3727</v>
      </c>
      <c r="L17" s="256">
        <v>2212</v>
      </c>
      <c r="M17" s="256">
        <v>1515</v>
      </c>
      <c r="N17" s="257"/>
      <c r="O17" s="257"/>
      <c r="P17" s="257" t="s">
        <v>108</v>
      </c>
      <c r="Q17" s="257"/>
      <c r="R17" s="257"/>
    </row>
    <row r="18" spans="1:18" s="24" customFormat="1" ht="14.4" customHeight="1" x14ac:dyDescent="0.6">
      <c r="A18" s="26"/>
      <c r="B18" s="26" t="s">
        <v>24</v>
      </c>
      <c r="C18" s="26"/>
      <c r="D18" s="26"/>
      <c r="E18" s="262">
        <v>4296</v>
      </c>
      <c r="F18" s="262">
        <v>1747</v>
      </c>
      <c r="G18" s="263">
        <v>2549</v>
      </c>
      <c r="H18" s="255">
        <v>4991</v>
      </c>
      <c r="I18" s="256">
        <v>1072</v>
      </c>
      <c r="J18" s="256">
        <v>3919</v>
      </c>
      <c r="K18" s="255">
        <v>6383</v>
      </c>
      <c r="L18" s="256">
        <v>1942</v>
      </c>
      <c r="M18" s="256">
        <v>4441</v>
      </c>
      <c r="N18" s="257"/>
      <c r="O18" s="251"/>
      <c r="P18" s="257" t="s">
        <v>109</v>
      </c>
      <c r="Q18" s="251"/>
      <c r="R18" s="251"/>
    </row>
    <row r="19" spans="1:18" s="24" customFormat="1" ht="14.4" customHeight="1" x14ac:dyDescent="0.6">
      <c r="A19" s="26"/>
      <c r="B19" s="26" t="s">
        <v>97</v>
      </c>
      <c r="C19" s="26"/>
      <c r="D19" s="26"/>
      <c r="E19" s="262">
        <v>20732</v>
      </c>
      <c r="F19" s="262">
        <v>10813</v>
      </c>
      <c r="G19" s="263">
        <v>9919</v>
      </c>
      <c r="H19" s="255">
        <v>16165</v>
      </c>
      <c r="I19" s="256">
        <v>7323</v>
      </c>
      <c r="J19" s="256">
        <v>8842</v>
      </c>
      <c r="K19" s="255">
        <v>15929</v>
      </c>
      <c r="L19" s="256">
        <v>7381</v>
      </c>
      <c r="M19" s="256">
        <v>8548</v>
      </c>
      <c r="N19" s="257"/>
      <c r="O19" s="251"/>
      <c r="P19" s="257" t="s">
        <v>111</v>
      </c>
      <c r="Q19" s="251"/>
      <c r="R19" s="251"/>
    </row>
    <row r="20" spans="1:18" s="24" customFormat="1" ht="14.4" customHeight="1" x14ac:dyDescent="0.6">
      <c r="A20" s="26"/>
      <c r="B20" s="26" t="s">
        <v>98</v>
      </c>
      <c r="C20" s="26"/>
      <c r="D20" s="26"/>
      <c r="E20" s="262">
        <v>12629</v>
      </c>
      <c r="F20" s="262">
        <v>3496</v>
      </c>
      <c r="G20" s="263">
        <v>9133</v>
      </c>
      <c r="H20" s="255">
        <v>6381</v>
      </c>
      <c r="I20" s="256">
        <v>3004</v>
      </c>
      <c r="J20" s="256">
        <v>3377</v>
      </c>
      <c r="K20" s="255">
        <v>9362</v>
      </c>
      <c r="L20" s="256">
        <v>3439</v>
      </c>
      <c r="M20" s="256">
        <v>5923</v>
      </c>
      <c r="N20" s="257"/>
      <c r="O20" s="251"/>
      <c r="P20" s="257" t="s">
        <v>110</v>
      </c>
      <c r="Q20" s="251"/>
      <c r="R20" s="251"/>
    </row>
    <row r="21" spans="1:18" s="24" customFormat="1" ht="14.4" customHeight="1" x14ac:dyDescent="0.6">
      <c r="A21" s="24" t="s">
        <v>131</v>
      </c>
      <c r="E21" s="248">
        <v>41614</v>
      </c>
      <c r="F21" s="248">
        <v>18060</v>
      </c>
      <c r="G21" s="248">
        <v>23554</v>
      </c>
      <c r="H21" s="249">
        <v>32686</v>
      </c>
      <c r="I21" s="250">
        <v>12659</v>
      </c>
      <c r="J21" s="250">
        <v>20027</v>
      </c>
      <c r="K21" s="249">
        <v>36026</v>
      </c>
      <c r="L21" s="264">
        <v>14975</v>
      </c>
      <c r="M21" s="250">
        <v>21051</v>
      </c>
      <c r="N21" s="251"/>
      <c r="O21" s="251" t="s">
        <v>132</v>
      </c>
      <c r="P21" s="251"/>
      <c r="Q21" s="251"/>
      <c r="R21" s="251"/>
    </row>
    <row r="22" spans="1:18" s="26" customFormat="1" ht="14.4" customHeight="1" x14ac:dyDescent="0.6">
      <c r="B22" s="26" t="s">
        <v>99</v>
      </c>
      <c r="E22" s="262">
        <v>12688</v>
      </c>
      <c r="F22" s="253">
        <v>6238</v>
      </c>
      <c r="G22" s="263">
        <v>6450</v>
      </c>
      <c r="H22" s="254">
        <v>9783</v>
      </c>
      <c r="I22" s="255">
        <v>5748</v>
      </c>
      <c r="J22" s="256">
        <v>4035</v>
      </c>
      <c r="K22" s="255">
        <v>10183</v>
      </c>
      <c r="L22" s="256">
        <v>4693</v>
      </c>
      <c r="M22" s="256">
        <v>5490</v>
      </c>
      <c r="N22" s="257"/>
      <c r="O22" s="257"/>
      <c r="P22" s="257" t="s">
        <v>99</v>
      </c>
      <c r="Q22" s="257"/>
      <c r="R22" s="257"/>
    </row>
    <row r="23" spans="1:18" s="26" customFormat="1" ht="14.4" customHeight="1" x14ac:dyDescent="0.6">
      <c r="B23" s="26" t="s">
        <v>100</v>
      </c>
      <c r="E23" s="262">
        <v>12666</v>
      </c>
      <c r="F23" s="253">
        <v>5763</v>
      </c>
      <c r="G23" s="263">
        <v>6903</v>
      </c>
      <c r="H23" s="254">
        <v>7998</v>
      </c>
      <c r="I23" s="255">
        <v>3032</v>
      </c>
      <c r="J23" s="256">
        <v>4966</v>
      </c>
      <c r="K23" s="255">
        <v>9472</v>
      </c>
      <c r="L23" s="256">
        <v>3072</v>
      </c>
      <c r="M23" s="256">
        <v>6400</v>
      </c>
      <c r="N23" s="257"/>
      <c r="O23" s="257"/>
      <c r="P23" s="257" t="s">
        <v>100</v>
      </c>
      <c r="Q23" s="257"/>
      <c r="R23" s="257"/>
    </row>
    <row r="24" spans="1:18" s="26" customFormat="1" ht="14.4" customHeight="1" x14ac:dyDescent="0.6">
      <c r="B24" s="26" t="s">
        <v>101</v>
      </c>
      <c r="E24" s="262">
        <v>6472</v>
      </c>
      <c r="F24" s="253">
        <v>2241</v>
      </c>
      <c r="G24" s="263">
        <v>4231</v>
      </c>
      <c r="H24" s="254">
        <v>5269</v>
      </c>
      <c r="I24" s="255">
        <v>1047</v>
      </c>
      <c r="J24" s="256">
        <v>4222</v>
      </c>
      <c r="K24" s="255">
        <v>6555</v>
      </c>
      <c r="L24" s="256">
        <v>2880</v>
      </c>
      <c r="M24" s="256">
        <v>3675</v>
      </c>
      <c r="N24" s="257"/>
      <c r="O24" s="257"/>
      <c r="P24" s="257" t="s">
        <v>101</v>
      </c>
      <c r="Q24" s="257"/>
      <c r="R24" s="257"/>
    </row>
    <row r="25" spans="1:18" s="26" customFormat="1" ht="14.4" customHeight="1" x14ac:dyDescent="0.6">
      <c r="B25" s="26" t="s">
        <v>102</v>
      </c>
      <c r="E25" s="262">
        <v>6664</v>
      </c>
      <c r="F25" s="253">
        <v>1687</v>
      </c>
      <c r="G25" s="263">
        <v>4977</v>
      </c>
      <c r="H25" s="254">
        <v>6758</v>
      </c>
      <c r="I25" s="255">
        <v>1361</v>
      </c>
      <c r="J25" s="256">
        <v>5397</v>
      </c>
      <c r="K25" s="255">
        <v>5524</v>
      </c>
      <c r="L25" s="256">
        <v>2052</v>
      </c>
      <c r="M25" s="256">
        <v>3472</v>
      </c>
      <c r="N25" s="257"/>
      <c r="O25" s="257"/>
      <c r="P25" s="257" t="s">
        <v>102</v>
      </c>
      <c r="Q25" s="257"/>
      <c r="R25" s="257"/>
    </row>
    <row r="26" spans="1:18" s="26" customFormat="1" ht="14.4" customHeight="1" x14ac:dyDescent="0.6">
      <c r="B26" s="26" t="s">
        <v>80</v>
      </c>
      <c r="E26" s="262">
        <v>1550</v>
      </c>
      <c r="F26" s="253">
        <v>1143</v>
      </c>
      <c r="G26" s="263">
        <v>407</v>
      </c>
      <c r="H26" s="254">
        <v>1790</v>
      </c>
      <c r="I26" s="255">
        <v>862</v>
      </c>
      <c r="J26" s="256">
        <v>928</v>
      </c>
      <c r="K26" s="255">
        <v>2105</v>
      </c>
      <c r="L26" s="256">
        <v>704</v>
      </c>
      <c r="M26" s="256">
        <v>1401</v>
      </c>
      <c r="N26" s="257"/>
      <c r="O26" s="257"/>
      <c r="P26" s="257" t="s">
        <v>80</v>
      </c>
      <c r="Q26" s="257"/>
      <c r="R26" s="257"/>
    </row>
    <row r="27" spans="1:18" s="26" customFormat="1" ht="14.4" customHeight="1" x14ac:dyDescent="0.6">
      <c r="B27" s="26" t="s">
        <v>103</v>
      </c>
      <c r="E27" s="262">
        <v>1574</v>
      </c>
      <c r="F27" s="253">
        <v>988</v>
      </c>
      <c r="G27" s="263">
        <v>586</v>
      </c>
      <c r="H27" s="254">
        <v>1088</v>
      </c>
      <c r="I27" s="255">
        <v>609</v>
      </c>
      <c r="J27" s="256">
        <v>479</v>
      </c>
      <c r="K27" s="255">
        <v>2187</v>
      </c>
      <c r="L27" s="256">
        <v>1574</v>
      </c>
      <c r="M27" s="256">
        <v>613</v>
      </c>
      <c r="N27" s="257"/>
      <c r="O27" s="257"/>
      <c r="P27" s="257" t="s">
        <v>112</v>
      </c>
      <c r="Q27" s="257"/>
      <c r="R27" s="257"/>
    </row>
    <row r="28" spans="1:18" s="269" customFormat="1" ht="3" customHeight="1" x14ac:dyDescent="0.5">
      <c r="A28" s="265"/>
      <c r="B28" s="265"/>
      <c r="C28" s="265"/>
      <c r="D28" s="265"/>
      <c r="E28" s="266"/>
      <c r="F28" s="267"/>
      <c r="G28" s="265"/>
      <c r="H28" s="266"/>
      <c r="I28" s="267"/>
      <c r="J28" s="265"/>
      <c r="K28" s="266"/>
      <c r="L28" s="267"/>
      <c r="M28" s="266"/>
      <c r="N28" s="265"/>
      <c r="O28" s="265"/>
      <c r="P28" s="265"/>
      <c r="Q28" s="265"/>
      <c r="R28" s="268"/>
    </row>
    <row r="29" spans="1:18" s="269" customFormat="1" ht="6" customHeight="1" x14ac:dyDescent="0.5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</row>
    <row r="30" spans="1:18" s="269" customFormat="1" ht="17.25" customHeight="1" x14ac:dyDescent="0.5">
      <c r="B30" s="269" t="s">
        <v>173</v>
      </c>
      <c r="C30" s="270"/>
      <c r="D30" s="271"/>
      <c r="L30" s="272"/>
    </row>
    <row r="31" spans="1:18" s="269" customFormat="1" ht="17.25" customHeight="1" x14ac:dyDescent="0.5">
      <c r="B31" s="273" t="s">
        <v>174</v>
      </c>
      <c r="C31" s="270"/>
      <c r="D31" s="274"/>
      <c r="E31" s="274"/>
      <c r="F31" s="274"/>
      <c r="H31" s="274"/>
      <c r="I31" s="274"/>
    </row>
    <row r="32" spans="1:18" s="32" customFormat="1" ht="17.25" customHeight="1" x14ac:dyDescent="0.55000000000000004"/>
    <row r="33" s="32" customFormat="1" ht="15.75" customHeight="1" x14ac:dyDescent="0.55000000000000004"/>
    <row r="34" s="32" customFormat="1" ht="17.25" customHeight="1" x14ac:dyDescent="0.55000000000000004"/>
    <row r="35" s="6" customFormat="1" x14ac:dyDescent="0.6"/>
    <row r="36" s="6" customFormat="1" x14ac:dyDescent="0.6"/>
    <row r="37" s="6" customFormat="1" x14ac:dyDescent="0.6"/>
    <row r="38" s="6" customFormat="1" x14ac:dyDescent="0.6"/>
    <row r="39" s="6" customFormat="1" x14ac:dyDescent="0.6"/>
    <row r="40" s="6" customFormat="1" x14ac:dyDescent="0.6"/>
    <row r="41" s="6" customFormat="1" x14ac:dyDescent="0.6"/>
    <row r="42" s="6" customFormat="1" x14ac:dyDescent="0.6"/>
    <row r="43" s="6" customFormat="1" x14ac:dyDescent="0.6"/>
    <row r="44" s="6" customFormat="1" x14ac:dyDescent="0.6"/>
    <row r="45" s="6" customFormat="1" x14ac:dyDescent="0.6"/>
    <row r="46" s="6" customFormat="1" x14ac:dyDescent="0.6"/>
    <row r="47" s="6" customFormat="1" x14ac:dyDescent="0.6"/>
    <row r="48" s="6" customFormat="1" x14ac:dyDescent="0.6"/>
    <row r="49" s="6" customFormat="1" x14ac:dyDescent="0.6"/>
    <row r="50" s="6" customFormat="1" x14ac:dyDescent="0.6"/>
    <row r="51" s="6" customFormat="1" x14ac:dyDescent="0.6"/>
    <row r="52" s="6" customFormat="1" x14ac:dyDescent="0.6"/>
    <row r="53" s="6" customFormat="1" x14ac:dyDescent="0.6"/>
    <row r="54" s="6" customFormat="1" x14ac:dyDescent="0.6"/>
    <row r="55" s="6" customFormat="1" x14ac:dyDescent="0.6"/>
    <row r="56" s="6" customFormat="1" x14ac:dyDescent="0.6"/>
    <row r="57" s="6" customFormat="1" x14ac:dyDescent="0.6"/>
    <row r="58" s="6" customFormat="1" x14ac:dyDescent="0.6"/>
    <row r="59" s="6" customFormat="1" x14ac:dyDescent="0.6"/>
    <row r="60" s="6" customFormat="1" x14ac:dyDescent="0.6"/>
    <row r="61" s="6" customFormat="1" x14ac:dyDescent="0.6"/>
    <row r="62" s="6" customFormat="1" x14ac:dyDescent="0.6"/>
    <row r="63" s="6" customFormat="1" x14ac:dyDescent="0.6"/>
    <row r="64" s="6" customFormat="1" x14ac:dyDescent="0.6"/>
    <row r="65" s="6" customFormat="1" x14ac:dyDescent="0.6"/>
    <row r="66" s="6" customFormat="1" x14ac:dyDescent="0.6"/>
    <row r="67" s="6" customFormat="1" x14ac:dyDescent="0.6"/>
    <row r="68" s="6" customFormat="1" x14ac:dyDescent="0.6"/>
    <row r="69" s="6" customFormat="1" x14ac:dyDescent="0.6"/>
    <row r="70" s="6" customFormat="1" x14ac:dyDescent="0.6"/>
    <row r="71" s="6" customFormat="1" x14ac:dyDescent="0.6"/>
    <row r="72" s="6" customFormat="1" x14ac:dyDescent="0.6"/>
    <row r="73" s="6" customFormat="1" x14ac:dyDescent="0.6"/>
    <row r="74" s="6" customFormat="1" x14ac:dyDescent="0.6"/>
    <row r="75" s="6" customFormat="1" x14ac:dyDescent="0.6"/>
    <row r="76" s="6" customFormat="1" x14ac:dyDescent="0.6"/>
    <row r="77" s="6" customFormat="1" x14ac:dyDescent="0.6"/>
    <row r="78" s="6" customFormat="1" x14ac:dyDescent="0.6"/>
    <row r="79" s="6" customFormat="1" x14ac:dyDescent="0.6"/>
    <row r="80" s="6" customFormat="1" x14ac:dyDescent="0.6"/>
    <row r="81" s="6" customFormat="1" x14ac:dyDescent="0.6"/>
    <row r="82" s="6" customFormat="1" x14ac:dyDescent="0.6"/>
    <row r="83" s="6" customFormat="1" x14ac:dyDescent="0.6"/>
    <row r="84" s="6" customFormat="1" x14ac:dyDescent="0.6"/>
    <row r="85" s="6" customFormat="1" x14ac:dyDescent="0.6"/>
    <row r="86" s="6" customFormat="1" x14ac:dyDescent="0.6"/>
    <row r="87" s="6" customFormat="1" x14ac:dyDescent="0.6"/>
    <row r="88" s="6" customFormat="1" x14ac:dyDescent="0.6"/>
    <row r="89" s="6" customFormat="1" x14ac:dyDescent="0.6"/>
    <row r="90" s="6" customFormat="1" x14ac:dyDescent="0.6"/>
    <row r="91" s="6" customFormat="1" x14ac:dyDescent="0.6"/>
    <row r="92" s="6" customFormat="1" x14ac:dyDescent="0.6"/>
    <row r="93" s="6" customFormat="1" x14ac:dyDescent="0.6"/>
    <row r="94" s="6" customFormat="1" x14ac:dyDescent="0.6"/>
    <row r="95" s="6" customFormat="1" x14ac:dyDescent="0.6"/>
    <row r="96" s="6" customFormat="1" x14ac:dyDescent="0.6"/>
    <row r="97" s="6" customFormat="1" x14ac:dyDescent="0.6"/>
    <row r="98" s="6" customFormat="1" x14ac:dyDescent="0.6"/>
    <row r="99" s="6" customFormat="1" x14ac:dyDescent="0.6"/>
    <row r="100" s="6" customFormat="1" x14ac:dyDescent="0.6"/>
    <row r="101" s="6" customFormat="1" x14ac:dyDescent="0.6"/>
    <row r="102" s="6" customFormat="1" x14ac:dyDescent="0.6"/>
    <row r="103" s="6" customFormat="1" x14ac:dyDescent="0.6"/>
    <row r="104" s="6" customFormat="1" x14ac:dyDescent="0.6"/>
    <row r="105" s="6" customFormat="1" x14ac:dyDescent="0.6"/>
    <row r="106" s="6" customFormat="1" x14ac:dyDescent="0.6"/>
    <row r="107" s="6" customFormat="1" x14ac:dyDescent="0.6"/>
    <row r="108" s="6" customFormat="1" x14ac:dyDescent="0.6"/>
    <row r="109" s="6" customFormat="1" x14ac:dyDescent="0.6"/>
    <row r="110" s="6" customFormat="1" x14ac:dyDescent="0.6"/>
    <row r="111" s="6" customFormat="1" x14ac:dyDescent="0.6"/>
    <row r="112" s="6" customFormat="1" x14ac:dyDescent="0.6"/>
    <row r="113" s="6" customFormat="1" x14ac:dyDescent="0.6"/>
    <row r="114" s="6" customFormat="1" x14ac:dyDescent="0.6"/>
    <row r="115" s="6" customFormat="1" x14ac:dyDescent="0.6"/>
    <row r="116" s="6" customFormat="1" x14ac:dyDescent="0.6"/>
    <row r="117" s="6" customFormat="1" x14ac:dyDescent="0.6"/>
    <row r="118" s="6" customFormat="1" x14ac:dyDescent="0.6"/>
    <row r="119" s="6" customFormat="1" x14ac:dyDescent="0.6"/>
    <row r="120" s="6" customFormat="1" x14ac:dyDescent="0.6"/>
    <row r="121" s="6" customFormat="1" x14ac:dyDescent="0.6"/>
    <row r="122" s="6" customFormat="1" x14ac:dyDescent="0.6"/>
    <row r="123" s="6" customFormat="1" x14ac:dyDescent="0.6"/>
    <row r="124" s="6" customFormat="1" x14ac:dyDescent="0.6"/>
    <row r="125" s="6" customFormat="1" x14ac:dyDescent="0.6"/>
    <row r="126" s="6" customFormat="1" x14ac:dyDescent="0.6"/>
    <row r="127" s="6" customFormat="1" x14ac:dyDescent="0.6"/>
    <row r="128" s="6" customFormat="1" x14ac:dyDescent="0.6"/>
    <row r="129" s="6" customFormat="1" x14ac:dyDescent="0.6"/>
    <row r="130" s="6" customFormat="1" x14ac:dyDescent="0.6"/>
    <row r="131" s="6" customFormat="1" x14ac:dyDescent="0.6"/>
    <row r="132" s="6" customFormat="1" x14ac:dyDescent="0.6"/>
    <row r="133" s="6" customFormat="1" x14ac:dyDescent="0.6"/>
    <row r="134" s="6" customFormat="1" x14ac:dyDescent="0.6"/>
    <row r="135" s="6" customFormat="1" x14ac:dyDescent="0.6"/>
    <row r="136" s="6" customFormat="1" x14ac:dyDescent="0.6"/>
    <row r="137" s="6" customFormat="1" x14ac:dyDescent="0.6"/>
    <row r="138" s="6" customFormat="1" x14ac:dyDescent="0.6"/>
    <row r="139" s="6" customFormat="1" x14ac:dyDescent="0.6"/>
    <row r="140" s="6" customFormat="1" x14ac:dyDescent="0.6"/>
    <row r="141" s="6" customFormat="1" x14ac:dyDescent="0.6"/>
    <row r="142" s="6" customFormat="1" x14ac:dyDescent="0.6"/>
    <row r="143" s="6" customFormat="1" x14ac:dyDescent="0.6"/>
    <row r="144" s="6" customFormat="1" x14ac:dyDescent="0.6"/>
    <row r="145" s="6" customFormat="1" x14ac:dyDescent="0.6"/>
    <row r="146" s="6" customFormat="1" x14ac:dyDescent="0.6"/>
    <row r="147" s="6" customFormat="1" x14ac:dyDescent="0.6"/>
    <row r="148" s="6" customFormat="1" x14ac:dyDescent="0.6"/>
    <row r="149" s="6" customFormat="1" x14ac:dyDescent="0.6"/>
    <row r="150" s="6" customFormat="1" x14ac:dyDescent="0.6"/>
    <row r="151" s="6" customFormat="1" x14ac:dyDescent="0.6"/>
    <row r="152" s="6" customFormat="1" x14ac:dyDescent="0.6"/>
    <row r="153" s="6" customFormat="1" x14ac:dyDescent="0.6"/>
    <row r="154" s="6" customFormat="1" x14ac:dyDescent="0.6"/>
    <row r="155" s="6" customFormat="1" x14ac:dyDescent="0.6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rintOptions horizontalCentered="1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  <vt:lpstr>'T-7.5'!Print_Area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2018-08-27T08:57:49Z</cp:lastPrinted>
  <dcterms:created xsi:type="dcterms:W3CDTF">2004-08-16T17:13:42Z</dcterms:created>
  <dcterms:modified xsi:type="dcterms:W3CDTF">2018-08-27T09:10:00Z</dcterms:modified>
</cp:coreProperties>
</file>