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736"/>
  </bookViews>
  <sheets>
    <sheet name="T-15.4 (2)k" sheetId="17" r:id="rId1"/>
  </sheets>
  <definedNames>
    <definedName name="_xlnm.Print_Area" localSheetId="0">'T-15.4 (2)k'!$A$1:$T$50</definedName>
  </definedNames>
  <calcPr calcId="144525"/>
</workbook>
</file>

<file path=xl/calcChain.xml><?xml version="1.0" encoding="utf-8"?>
<calcChain xmlns="http://schemas.openxmlformats.org/spreadsheetml/2006/main">
  <c r="J37" i="17" l="1"/>
  <c r="K12" i="17"/>
  <c r="J12" i="17"/>
  <c r="I23" i="17" l="1"/>
  <c r="I45" i="17"/>
  <c r="K37" i="17"/>
  <c r="I43" i="17"/>
  <c r="I42" i="17" s="1"/>
  <c r="J42" i="17"/>
  <c r="F16" i="17"/>
  <c r="P17" i="17"/>
  <c r="P18" i="17"/>
  <c r="P19" i="17"/>
  <c r="P20" i="17"/>
  <c r="P21" i="17"/>
  <c r="P22" i="17"/>
  <c r="P23" i="17"/>
  <c r="P16" i="17"/>
  <c r="Q12" i="17"/>
  <c r="R12" i="17"/>
  <c r="P46" i="17"/>
  <c r="L46" i="17"/>
  <c r="I46" i="17"/>
  <c r="E46" i="17" s="1"/>
  <c r="P45" i="17"/>
  <c r="L45" i="17"/>
  <c r="R44" i="17"/>
  <c r="Q44" i="17"/>
  <c r="N44" i="17"/>
  <c r="M44" i="17"/>
  <c r="J44" i="17"/>
  <c r="P43" i="17"/>
  <c r="P42" i="17" s="1"/>
  <c r="L43" i="17"/>
  <c r="E43" i="17" s="1"/>
  <c r="R42" i="17"/>
  <c r="Q42" i="17"/>
  <c r="N42" i="17"/>
  <c r="M42" i="17"/>
  <c r="P41" i="17"/>
  <c r="L41" i="17"/>
  <c r="E41" i="17" s="1"/>
  <c r="P40" i="17"/>
  <c r="L40" i="17"/>
  <c r="I40" i="17"/>
  <c r="R39" i="17"/>
  <c r="Q39" i="17"/>
  <c r="N39" i="17"/>
  <c r="M39" i="17"/>
  <c r="J39" i="17"/>
  <c r="P38" i="17"/>
  <c r="P37" i="17" s="1"/>
  <c r="L38" i="17"/>
  <c r="L37" i="17" s="1"/>
  <c r="I38" i="17"/>
  <c r="R37" i="17"/>
  <c r="Q37" i="17"/>
  <c r="N37" i="17"/>
  <c r="M37" i="17"/>
  <c r="P36" i="17"/>
  <c r="L36" i="17"/>
  <c r="I36" i="17"/>
  <c r="P35" i="17"/>
  <c r="L35" i="17"/>
  <c r="I35" i="17"/>
  <c r="R34" i="17"/>
  <c r="Q34" i="17"/>
  <c r="N34" i="17"/>
  <c r="M34" i="17"/>
  <c r="J34" i="17"/>
  <c r="L23" i="17"/>
  <c r="L22" i="17"/>
  <c r="E22" i="17" s="1"/>
  <c r="L21" i="17"/>
  <c r="E21" i="17" s="1"/>
  <c r="L20" i="17"/>
  <c r="E20" i="17" s="1"/>
  <c r="L19" i="17"/>
  <c r="E19" i="17" s="1"/>
  <c r="L18" i="17"/>
  <c r="E18" i="17" s="1"/>
  <c r="L17" i="17"/>
  <c r="E17" i="17" s="1"/>
  <c r="L16" i="17"/>
  <c r="I16" i="17"/>
  <c r="R15" i="17"/>
  <c r="Q15" i="17"/>
  <c r="N15" i="17"/>
  <c r="M15" i="17"/>
  <c r="K15" i="17"/>
  <c r="K11" i="17" s="1"/>
  <c r="J15" i="17"/>
  <c r="G15" i="17"/>
  <c r="P14" i="17"/>
  <c r="L14" i="17"/>
  <c r="E14" i="17" s="1"/>
  <c r="P13" i="17"/>
  <c r="L13" i="17"/>
  <c r="I13" i="17"/>
  <c r="I12" i="17" s="1"/>
  <c r="F13" i="17"/>
  <c r="O12" i="17"/>
  <c r="O11" i="17" s="1"/>
  <c r="N12" i="17"/>
  <c r="M12" i="17"/>
  <c r="G12" i="17"/>
  <c r="E23" i="17" l="1"/>
  <c r="E16" i="17"/>
  <c r="I44" i="17"/>
  <c r="I15" i="17"/>
  <c r="E40" i="17"/>
  <c r="E38" i="17"/>
  <c r="E35" i="17"/>
  <c r="E45" i="17"/>
  <c r="P34" i="17"/>
  <c r="P12" i="17"/>
  <c r="L12" i="17"/>
  <c r="L42" i="17"/>
  <c r="E42" i="17" s="1"/>
  <c r="L39" i="17"/>
  <c r="I39" i="17"/>
  <c r="L34" i="17"/>
  <c r="P15" i="17"/>
  <c r="J11" i="17"/>
  <c r="M11" i="17"/>
  <c r="E13" i="17"/>
  <c r="E12" i="17" s="1"/>
  <c r="G11" i="17"/>
  <c r="F12" i="17"/>
  <c r="Q11" i="17"/>
  <c r="R11" i="17"/>
  <c r="P39" i="17"/>
  <c r="F15" i="17"/>
  <c r="F11" i="17" s="1"/>
  <c r="L15" i="17"/>
  <c r="E36" i="17"/>
  <c r="L44" i="17"/>
  <c r="N11" i="17"/>
  <c r="P44" i="17"/>
  <c r="E15" i="17"/>
  <c r="I37" i="17"/>
  <c r="E37" i="17" s="1"/>
  <c r="I34" i="17"/>
  <c r="E39" i="17" l="1"/>
  <c r="E34" i="17"/>
  <c r="E44" i="17"/>
  <c r="E11" i="17" s="1"/>
  <c r="P11" i="17"/>
  <c r="L11" i="17"/>
  <c r="I11" i="17"/>
</calcChain>
</file>

<file path=xl/sharedStrings.xml><?xml version="1.0" encoding="utf-8"?>
<sst xmlns="http://schemas.openxmlformats.org/spreadsheetml/2006/main" count="289" uniqueCount="85">
  <si>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</si>
  <si>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</si>
  <si>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</si>
  <si>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</si>
  <si>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</si>
  <si>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</si>
  <si>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</si>
  <si>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</si>
  <si>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</si>
  <si>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</si>
  <si>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</si>
  <si>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</si>
  <si>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</si>
  <si>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</si>
  <si>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</si>
  <si>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</si>
  <si>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</si>
  <si>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</si>
  <si>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</si>
  <si>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</si>
  <si>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</si>
  <si>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</si>
  <si>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</si>
  <si>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</si>
  <si>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</si>
  <si>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</si>
  <si>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</si>
  <si>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</si>
  <si>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-</t>
  </si>
  <si>
    <t>ผู้โดยสาร Number of passengers</t>
  </si>
  <si>
    <t>ยอดรวม</t>
  </si>
  <si>
    <t>อำเภอเมืองสระบุรี</t>
  </si>
  <si>
    <t xml:space="preserve">Muang Saraburi District </t>
  </si>
  <si>
    <t xml:space="preserve">     สระบุรี</t>
  </si>
  <si>
    <t xml:space="preserve">     Saraburi</t>
  </si>
  <si>
    <t xml:space="preserve">     หนองบัว</t>
  </si>
  <si>
    <t xml:space="preserve">     Nong Bua</t>
  </si>
  <si>
    <t>อำเภอแก่งคอย</t>
  </si>
  <si>
    <t xml:space="preserve">Kaeng Khoi District </t>
  </si>
  <si>
    <t xml:space="preserve">     ชุมทางแก่งคอย</t>
  </si>
  <si>
    <t xml:space="preserve">     Kaeng Khoi Junction</t>
  </si>
  <si>
    <t xml:space="preserve">     บ้านช่องใต้</t>
  </si>
  <si>
    <t xml:space="preserve">     Ban Chong Tai</t>
  </si>
  <si>
    <t xml:space="preserve">     ที่หยุดรถเขาคอก</t>
  </si>
  <si>
    <t xml:space="preserve">     Stopping place Khao Khok</t>
  </si>
  <si>
    <t xml:space="preserve">     ที่หยุดรถเขาหินดาด</t>
  </si>
  <si>
    <t xml:space="preserve">     Stopping place Khao Hin Dat</t>
  </si>
  <si>
    <t xml:space="preserve">     หินซ้อน</t>
  </si>
  <si>
    <t xml:space="preserve">     Hin Son</t>
  </si>
  <si>
    <t xml:space="preserve">     ที่หยุดรถเขาสูง</t>
  </si>
  <si>
    <t xml:space="preserve">     Stopping place Khao Sung</t>
  </si>
  <si>
    <t xml:space="preserve">     มาบกระเบา</t>
  </si>
  <si>
    <t xml:space="preserve">     Map Krabao</t>
  </si>
  <si>
    <t xml:space="preserve">     ผาเสด็จ</t>
  </si>
  <si>
    <t xml:space="preserve">     Pha Sadet</t>
  </si>
  <si>
    <t>อำเภอหนองแซง</t>
  </si>
  <si>
    <t xml:space="preserve">Nong Saeng District </t>
  </si>
  <si>
    <t xml:space="preserve">     หนองแซง</t>
  </si>
  <si>
    <t xml:space="preserve">     Nong Saeng</t>
  </si>
  <si>
    <t xml:space="preserve">     หนองสีดา</t>
  </si>
  <si>
    <t xml:space="preserve">     Nong Sida</t>
  </si>
  <si>
    <t>อำเภอบ้านหมอ</t>
  </si>
  <si>
    <t xml:space="preserve">Ban Mo District </t>
  </si>
  <si>
    <t xml:space="preserve">     บ้านหมอ</t>
  </si>
  <si>
    <t xml:space="preserve">     Ban Mo</t>
  </si>
  <si>
    <t>อำเภอหนองโดน</t>
  </si>
  <si>
    <t xml:space="preserve">Nong Don District </t>
  </si>
  <si>
    <t xml:space="preserve">     หนองโดน</t>
  </si>
  <si>
    <t xml:space="preserve">     Nong Don</t>
  </si>
  <si>
    <t xml:space="preserve">     บ้านกลับ</t>
  </si>
  <si>
    <t xml:space="preserve">     Ban Klap</t>
  </si>
  <si>
    <t>อำเภอเสาไห้</t>
  </si>
  <si>
    <t xml:space="preserve">Sao Hai District </t>
  </si>
  <si>
    <t xml:space="preserve">     บ้านป๊อกแป๊ก</t>
  </si>
  <si>
    <t xml:space="preserve">     Ban Pok Pack</t>
  </si>
  <si>
    <t>อำเภอมวกเหล็ก</t>
  </si>
  <si>
    <t xml:space="preserve">Muak Lek District </t>
  </si>
  <si>
    <t xml:space="preserve">     หินลับ</t>
  </si>
  <si>
    <t xml:space="preserve">     Hin Lap</t>
  </si>
  <si>
    <t xml:space="preserve">     มวกเหล็ก</t>
  </si>
  <si>
    <t xml:space="preserve">     Muak Lek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</si>
  <si>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</t>
  </si>
  <si>
    <t>Railway Passengers and Passenger Revenue Classified by Category, Station and District: Fiscal Year 2015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</si>
  <si>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 (ต่อ)</t>
  </si>
  <si>
    <t>Railway Passengers and Passenger Revenue Classified by Category, Station and District: Fiscal Year 2015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</si>
</sst>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/>
    <xf numFmtId="0" fontId="2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/>
    <xf numFmtId="0" fontId="5" fillId="0" borderId="0" xfId="1" applyFont="1" applyBorder="1"/>
    <xf numFmtId="0" fontId="4" fillId="0" borderId="0" xfId="1" applyFont="1" applyBorder="1"/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/>
    <xf numFmtId="0" fontId="4" fillId="0" borderId="7" xfId="1" quotePrefix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3" xfId="1" quotePrefix="1" applyFont="1" applyBorder="1" applyAlignment="1">
      <alignment horizontal="center"/>
    </xf>
    <xf numFmtId="0" fontId="4" fillId="0" borderId="0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5" xfId="1" quotePrefix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4" fillId="0" borderId="6" xfId="1" applyFont="1" applyBorder="1" applyAlignment="1">
      <alignment horizontal="center" vertical="center" shrinkToFit="1"/>
    </xf>
    <xf numFmtId="3" fontId="6" fillId="0" borderId="7" xfId="2" applyNumberFormat="1" applyFont="1" applyFill="1" applyBorder="1" applyAlignment="1">
      <alignment horizontal="right" vertical="center" wrapText="1"/>
    </xf>
    <xf numFmtId="3" fontId="6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6" fillId="0" borderId="5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7" xfId="2" applyNumberFormat="1" applyFont="1" applyFill="1" applyBorder="1" applyAlignment="1">
      <alignment horizontal="right" vertical="center" wrapText="1"/>
    </xf>
    <xf numFmtId="3" fontId="5" fillId="0" borderId="5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3" fontId="6" fillId="0" borderId="6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8" xfId="1" applyFont="1" applyBorder="1"/>
    <xf numFmtId="0" fontId="4" fillId="0" borderId="9" xfId="1" applyFont="1" applyBorder="1"/>
    <xf numFmtId="0" fontId="4" fillId="0" borderId="4" xfId="1" applyFont="1" applyBorder="1"/>
    <xf numFmtId="0" fontId="4" fillId="0" borderId="3" xfId="1" applyFont="1" applyBorder="1"/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3">
    <cellStyle name="Normal" xfId="0" builtinId="0"/>
    <cellStyle name="Normal_Sheet2" xfId="2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0"/>
  <sheetViews>
    <sheetView showGridLines="0" tabSelected="1" zoomScaleNormal="100" workbookViewId="0">
      <selection activeCell="J38" sqref="J38"/>
    </sheetView>
  </sheetViews>
  <sheetFormatPr defaultRowHeight="18.75" x14ac:dyDescent="0.3"/>
  <cols>
    <col min="1" max="1" width="1.85546875" style="8" customWidth="1"/>
    <col min="2" max="2" width="5.85546875" style="8" customWidth="1"/>
    <col min="3" max="3" width="5.42578125" style="8" customWidth="1"/>
    <col min="4" max="4" width="3.7109375" style="8" customWidth="1"/>
    <col min="5" max="5" width="8.7109375" style="8" customWidth="1"/>
    <col min="6" max="6" width="6.42578125" style="8" customWidth="1"/>
    <col min="7" max="7" width="6.85546875" style="8" customWidth="1"/>
    <col min="8" max="8" width="6.7109375" style="8" customWidth="1"/>
    <col min="9" max="9" width="7" style="8" customWidth="1"/>
    <col min="10" max="10" width="7.42578125" style="8" customWidth="1"/>
    <col min="11" max="11" width="6.85546875" style="8" customWidth="1"/>
    <col min="12" max="15" width="7.42578125" style="8" customWidth="1"/>
    <col min="16" max="16" width="10" style="8" customWidth="1"/>
    <col min="17" max="17" width="10.140625" style="8" customWidth="1"/>
    <col min="18" max="18" width="9.7109375" style="8" customWidth="1"/>
    <col min="19" max="19" width="0.85546875" style="8" customWidth="1"/>
    <col min="20" max="20" width="21.42578125" style="8" customWidth="1"/>
    <col min="21" max="254" width="9.140625" style="7"/>
    <col min="255" max="255" width="1.85546875" style="7" customWidth="1"/>
    <col min="256" max="256" width="5.85546875" style="7" customWidth="1"/>
    <col min="257" max="257" width="5.42578125" style="7" customWidth="1"/>
    <col min="258" max="258" width="4.7109375" style="7" customWidth="1"/>
    <col min="259" max="259" width="8.7109375" style="7" customWidth="1"/>
    <col min="260" max="269" width="7.42578125" style="7" customWidth="1"/>
    <col min="270" max="270" width="10" style="7" customWidth="1"/>
    <col min="271" max="271" width="10.140625" style="7" customWidth="1"/>
    <col min="272" max="272" width="9.7109375" style="7" customWidth="1"/>
    <col min="273" max="273" width="0.85546875" style="7" customWidth="1"/>
    <col min="274" max="274" width="17.7109375" style="7" customWidth="1"/>
    <col min="275" max="275" width="2.28515625" style="7" customWidth="1"/>
    <col min="276" max="276" width="4.85546875" style="7" customWidth="1"/>
    <col min="277" max="510" width="9.140625" style="7"/>
    <col min="511" max="511" width="1.85546875" style="7" customWidth="1"/>
    <col min="512" max="512" width="5.85546875" style="7" customWidth="1"/>
    <col min="513" max="513" width="5.42578125" style="7" customWidth="1"/>
    <col min="514" max="514" width="4.7109375" style="7" customWidth="1"/>
    <col min="515" max="515" width="8.7109375" style="7" customWidth="1"/>
    <col min="516" max="525" width="7.42578125" style="7" customWidth="1"/>
    <col min="526" max="526" width="10" style="7" customWidth="1"/>
    <col min="527" max="527" width="10.140625" style="7" customWidth="1"/>
    <col min="528" max="528" width="9.7109375" style="7" customWidth="1"/>
    <col min="529" max="529" width="0.85546875" style="7" customWidth="1"/>
    <col min="530" max="530" width="17.7109375" style="7" customWidth="1"/>
    <col min="531" max="531" width="2.28515625" style="7" customWidth="1"/>
    <col min="532" max="532" width="4.85546875" style="7" customWidth="1"/>
    <col min="533" max="766" width="9.140625" style="7"/>
    <col min="767" max="767" width="1.85546875" style="7" customWidth="1"/>
    <col min="768" max="768" width="5.85546875" style="7" customWidth="1"/>
    <col min="769" max="769" width="5.42578125" style="7" customWidth="1"/>
    <col min="770" max="770" width="4.7109375" style="7" customWidth="1"/>
    <col min="771" max="771" width="8.7109375" style="7" customWidth="1"/>
    <col min="772" max="781" width="7.42578125" style="7" customWidth="1"/>
    <col min="782" max="782" width="10" style="7" customWidth="1"/>
    <col min="783" max="783" width="10.140625" style="7" customWidth="1"/>
    <col min="784" max="784" width="9.7109375" style="7" customWidth="1"/>
    <col min="785" max="785" width="0.85546875" style="7" customWidth="1"/>
    <col min="786" max="786" width="17.7109375" style="7" customWidth="1"/>
    <col min="787" max="787" width="2.28515625" style="7" customWidth="1"/>
    <col min="788" max="788" width="4.85546875" style="7" customWidth="1"/>
    <col min="789" max="1022" width="9.140625" style="7"/>
    <col min="1023" max="1023" width="1.85546875" style="7" customWidth="1"/>
    <col min="1024" max="1024" width="5.85546875" style="7" customWidth="1"/>
    <col min="1025" max="1025" width="5.42578125" style="7" customWidth="1"/>
    <col min="1026" max="1026" width="4.7109375" style="7" customWidth="1"/>
    <col min="1027" max="1027" width="8.7109375" style="7" customWidth="1"/>
    <col min="1028" max="1037" width="7.42578125" style="7" customWidth="1"/>
    <col min="1038" max="1038" width="10" style="7" customWidth="1"/>
    <col min="1039" max="1039" width="10.140625" style="7" customWidth="1"/>
    <col min="1040" max="1040" width="9.7109375" style="7" customWidth="1"/>
    <col min="1041" max="1041" width="0.85546875" style="7" customWidth="1"/>
    <col min="1042" max="1042" width="17.7109375" style="7" customWidth="1"/>
    <col min="1043" max="1043" width="2.28515625" style="7" customWidth="1"/>
    <col min="1044" max="1044" width="4.85546875" style="7" customWidth="1"/>
    <col min="1045" max="1278" width="9.140625" style="7"/>
    <col min="1279" max="1279" width="1.85546875" style="7" customWidth="1"/>
    <col min="1280" max="1280" width="5.85546875" style="7" customWidth="1"/>
    <col min="1281" max="1281" width="5.42578125" style="7" customWidth="1"/>
    <col min="1282" max="1282" width="4.7109375" style="7" customWidth="1"/>
    <col min="1283" max="1283" width="8.7109375" style="7" customWidth="1"/>
    <col min="1284" max="1293" width="7.42578125" style="7" customWidth="1"/>
    <col min="1294" max="1294" width="10" style="7" customWidth="1"/>
    <col min="1295" max="1295" width="10.140625" style="7" customWidth="1"/>
    <col min="1296" max="1296" width="9.7109375" style="7" customWidth="1"/>
    <col min="1297" max="1297" width="0.85546875" style="7" customWidth="1"/>
    <col min="1298" max="1298" width="17.7109375" style="7" customWidth="1"/>
    <col min="1299" max="1299" width="2.28515625" style="7" customWidth="1"/>
    <col min="1300" max="1300" width="4.85546875" style="7" customWidth="1"/>
    <col min="1301" max="1534" width="9.140625" style="7"/>
    <col min="1535" max="1535" width="1.85546875" style="7" customWidth="1"/>
    <col min="1536" max="1536" width="5.85546875" style="7" customWidth="1"/>
    <col min="1537" max="1537" width="5.42578125" style="7" customWidth="1"/>
    <col min="1538" max="1538" width="4.7109375" style="7" customWidth="1"/>
    <col min="1539" max="1539" width="8.7109375" style="7" customWidth="1"/>
    <col min="1540" max="1549" width="7.42578125" style="7" customWidth="1"/>
    <col min="1550" max="1550" width="10" style="7" customWidth="1"/>
    <col min="1551" max="1551" width="10.140625" style="7" customWidth="1"/>
    <col min="1552" max="1552" width="9.7109375" style="7" customWidth="1"/>
    <col min="1553" max="1553" width="0.85546875" style="7" customWidth="1"/>
    <col min="1554" max="1554" width="17.7109375" style="7" customWidth="1"/>
    <col min="1555" max="1555" width="2.28515625" style="7" customWidth="1"/>
    <col min="1556" max="1556" width="4.85546875" style="7" customWidth="1"/>
    <col min="1557" max="1790" width="9.140625" style="7"/>
    <col min="1791" max="1791" width="1.85546875" style="7" customWidth="1"/>
    <col min="1792" max="1792" width="5.85546875" style="7" customWidth="1"/>
    <col min="1793" max="1793" width="5.42578125" style="7" customWidth="1"/>
    <col min="1794" max="1794" width="4.7109375" style="7" customWidth="1"/>
    <col min="1795" max="1795" width="8.7109375" style="7" customWidth="1"/>
    <col min="1796" max="1805" width="7.42578125" style="7" customWidth="1"/>
    <col min="1806" max="1806" width="10" style="7" customWidth="1"/>
    <col min="1807" max="1807" width="10.140625" style="7" customWidth="1"/>
    <col min="1808" max="1808" width="9.7109375" style="7" customWidth="1"/>
    <col min="1809" max="1809" width="0.85546875" style="7" customWidth="1"/>
    <col min="1810" max="1810" width="17.7109375" style="7" customWidth="1"/>
    <col min="1811" max="1811" width="2.28515625" style="7" customWidth="1"/>
    <col min="1812" max="1812" width="4.85546875" style="7" customWidth="1"/>
    <col min="1813" max="2046" width="9.140625" style="7"/>
    <col min="2047" max="2047" width="1.85546875" style="7" customWidth="1"/>
    <col min="2048" max="2048" width="5.85546875" style="7" customWidth="1"/>
    <col min="2049" max="2049" width="5.42578125" style="7" customWidth="1"/>
    <col min="2050" max="2050" width="4.7109375" style="7" customWidth="1"/>
    <col min="2051" max="2051" width="8.7109375" style="7" customWidth="1"/>
    <col min="2052" max="2061" width="7.42578125" style="7" customWidth="1"/>
    <col min="2062" max="2062" width="10" style="7" customWidth="1"/>
    <col min="2063" max="2063" width="10.140625" style="7" customWidth="1"/>
    <col min="2064" max="2064" width="9.7109375" style="7" customWidth="1"/>
    <col min="2065" max="2065" width="0.85546875" style="7" customWidth="1"/>
    <col min="2066" max="2066" width="17.7109375" style="7" customWidth="1"/>
    <col min="2067" max="2067" width="2.28515625" style="7" customWidth="1"/>
    <col min="2068" max="2068" width="4.85546875" style="7" customWidth="1"/>
    <col min="2069" max="2302" width="9.140625" style="7"/>
    <col min="2303" max="2303" width="1.85546875" style="7" customWidth="1"/>
    <col min="2304" max="2304" width="5.85546875" style="7" customWidth="1"/>
    <col min="2305" max="2305" width="5.42578125" style="7" customWidth="1"/>
    <col min="2306" max="2306" width="4.7109375" style="7" customWidth="1"/>
    <col min="2307" max="2307" width="8.7109375" style="7" customWidth="1"/>
    <col min="2308" max="2317" width="7.42578125" style="7" customWidth="1"/>
    <col min="2318" max="2318" width="10" style="7" customWidth="1"/>
    <col min="2319" max="2319" width="10.140625" style="7" customWidth="1"/>
    <col min="2320" max="2320" width="9.7109375" style="7" customWidth="1"/>
    <col min="2321" max="2321" width="0.85546875" style="7" customWidth="1"/>
    <col min="2322" max="2322" width="17.7109375" style="7" customWidth="1"/>
    <col min="2323" max="2323" width="2.28515625" style="7" customWidth="1"/>
    <col min="2324" max="2324" width="4.85546875" style="7" customWidth="1"/>
    <col min="2325" max="2558" width="9.140625" style="7"/>
    <col min="2559" max="2559" width="1.85546875" style="7" customWidth="1"/>
    <col min="2560" max="2560" width="5.85546875" style="7" customWidth="1"/>
    <col min="2561" max="2561" width="5.42578125" style="7" customWidth="1"/>
    <col min="2562" max="2562" width="4.7109375" style="7" customWidth="1"/>
    <col min="2563" max="2563" width="8.7109375" style="7" customWidth="1"/>
    <col min="2564" max="2573" width="7.42578125" style="7" customWidth="1"/>
    <col min="2574" max="2574" width="10" style="7" customWidth="1"/>
    <col min="2575" max="2575" width="10.140625" style="7" customWidth="1"/>
    <col min="2576" max="2576" width="9.7109375" style="7" customWidth="1"/>
    <col min="2577" max="2577" width="0.85546875" style="7" customWidth="1"/>
    <col min="2578" max="2578" width="17.7109375" style="7" customWidth="1"/>
    <col min="2579" max="2579" width="2.28515625" style="7" customWidth="1"/>
    <col min="2580" max="2580" width="4.85546875" style="7" customWidth="1"/>
    <col min="2581" max="2814" width="9.140625" style="7"/>
    <col min="2815" max="2815" width="1.85546875" style="7" customWidth="1"/>
    <col min="2816" max="2816" width="5.85546875" style="7" customWidth="1"/>
    <col min="2817" max="2817" width="5.42578125" style="7" customWidth="1"/>
    <col min="2818" max="2818" width="4.7109375" style="7" customWidth="1"/>
    <col min="2819" max="2819" width="8.7109375" style="7" customWidth="1"/>
    <col min="2820" max="2829" width="7.42578125" style="7" customWidth="1"/>
    <col min="2830" max="2830" width="10" style="7" customWidth="1"/>
    <col min="2831" max="2831" width="10.140625" style="7" customWidth="1"/>
    <col min="2832" max="2832" width="9.7109375" style="7" customWidth="1"/>
    <col min="2833" max="2833" width="0.85546875" style="7" customWidth="1"/>
    <col min="2834" max="2834" width="17.7109375" style="7" customWidth="1"/>
    <col min="2835" max="2835" width="2.28515625" style="7" customWidth="1"/>
    <col min="2836" max="2836" width="4.85546875" style="7" customWidth="1"/>
    <col min="2837" max="3070" width="9.140625" style="7"/>
    <col min="3071" max="3071" width="1.85546875" style="7" customWidth="1"/>
    <col min="3072" max="3072" width="5.85546875" style="7" customWidth="1"/>
    <col min="3073" max="3073" width="5.42578125" style="7" customWidth="1"/>
    <col min="3074" max="3074" width="4.7109375" style="7" customWidth="1"/>
    <col min="3075" max="3075" width="8.7109375" style="7" customWidth="1"/>
    <col min="3076" max="3085" width="7.42578125" style="7" customWidth="1"/>
    <col min="3086" max="3086" width="10" style="7" customWidth="1"/>
    <col min="3087" max="3087" width="10.140625" style="7" customWidth="1"/>
    <col min="3088" max="3088" width="9.7109375" style="7" customWidth="1"/>
    <col min="3089" max="3089" width="0.85546875" style="7" customWidth="1"/>
    <col min="3090" max="3090" width="17.7109375" style="7" customWidth="1"/>
    <col min="3091" max="3091" width="2.28515625" style="7" customWidth="1"/>
    <col min="3092" max="3092" width="4.85546875" style="7" customWidth="1"/>
    <col min="3093" max="3326" width="9.140625" style="7"/>
    <col min="3327" max="3327" width="1.85546875" style="7" customWidth="1"/>
    <col min="3328" max="3328" width="5.85546875" style="7" customWidth="1"/>
    <col min="3329" max="3329" width="5.42578125" style="7" customWidth="1"/>
    <col min="3330" max="3330" width="4.7109375" style="7" customWidth="1"/>
    <col min="3331" max="3331" width="8.7109375" style="7" customWidth="1"/>
    <col min="3332" max="3341" width="7.42578125" style="7" customWidth="1"/>
    <col min="3342" max="3342" width="10" style="7" customWidth="1"/>
    <col min="3343" max="3343" width="10.140625" style="7" customWidth="1"/>
    <col min="3344" max="3344" width="9.7109375" style="7" customWidth="1"/>
    <col min="3345" max="3345" width="0.85546875" style="7" customWidth="1"/>
    <col min="3346" max="3346" width="17.7109375" style="7" customWidth="1"/>
    <col min="3347" max="3347" width="2.28515625" style="7" customWidth="1"/>
    <col min="3348" max="3348" width="4.85546875" style="7" customWidth="1"/>
    <col min="3349" max="3582" width="9.140625" style="7"/>
    <col min="3583" max="3583" width="1.85546875" style="7" customWidth="1"/>
    <col min="3584" max="3584" width="5.85546875" style="7" customWidth="1"/>
    <col min="3585" max="3585" width="5.42578125" style="7" customWidth="1"/>
    <col min="3586" max="3586" width="4.7109375" style="7" customWidth="1"/>
    <col min="3587" max="3587" width="8.7109375" style="7" customWidth="1"/>
    <col min="3588" max="3597" width="7.42578125" style="7" customWidth="1"/>
    <col min="3598" max="3598" width="10" style="7" customWidth="1"/>
    <col min="3599" max="3599" width="10.140625" style="7" customWidth="1"/>
    <col min="3600" max="3600" width="9.7109375" style="7" customWidth="1"/>
    <col min="3601" max="3601" width="0.85546875" style="7" customWidth="1"/>
    <col min="3602" max="3602" width="17.7109375" style="7" customWidth="1"/>
    <col min="3603" max="3603" width="2.28515625" style="7" customWidth="1"/>
    <col min="3604" max="3604" width="4.85546875" style="7" customWidth="1"/>
    <col min="3605" max="3838" width="9.140625" style="7"/>
    <col min="3839" max="3839" width="1.85546875" style="7" customWidth="1"/>
    <col min="3840" max="3840" width="5.85546875" style="7" customWidth="1"/>
    <col min="3841" max="3841" width="5.42578125" style="7" customWidth="1"/>
    <col min="3842" max="3842" width="4.7109375" style="7" customWidth="1"/>
    <col min="3843" max="3843" width="8.7109375" style="7" customWidth="1"/>
    <col min="3844" max="3853" width="7.42578125" style="7" customWidth="1"/>
    <col min="3854" max="3854" width="10" style="7" customWidth="1"/>
    <col min="3855" max="3855" width="10.140625" style="7" customWidth="1"/>
    <col min="3856" max="3856" width="9.7109375" style="7" customWidth="1"/>
    <col min="3857" max="3857" width="0.85546875" style="7" customWidth="1"/>
    <col min="3858" max="3858" width="17.7109375" style="7" customWidth="1"/>
    <col min="3859" max="3859" width="2.28515625" style="7" customWidth="1"/>
    <col min="3860" max="3860" width="4.85546875" style="7" customWidth="1"/>
    <col min="3861" max="4094" width="9.140625" style="7"/>
    <col min="4095" max="4095" width="1.85546875" style="7" customWidth="1"/>
    <col min="4096" max="4096" width="5.85546875" style="7" customWidth="1"/>
    <col min="4097" max="4097" width="5.42578125" style="7" customWidth="1"/>
    <col min="4098" max="4098" width="4.7109375" style="7" customWidth="1"/>
    <col min="4099" max="4099" width="8.7109375" style="7" customWidth="1"/>
    <col min="4100" max="4109" width="7.42578125" style="7" customWidth="1"/>
    <col min="4110" max="4110" width="10" style="7" customWidth="1"/>
    <col min="4111" max="4111" width="10.140625" style="7" customWidth="1"/>
    <col min="4112" max="4112" width="9.7109375" style="7" customWidth="1"/>
    <col min="4113" max="4113" width="0.85546875" style="7" customWidth="1"/>
    <col min="4114" max="4114" width="17.7109375" style="7" customWidth="1"/>
    <col min="4115" max="4115" width="2.28515625" style="7" customWidth="1"/>
    <col min="4116" max="4116" width="4.85546875" style="7" customWidth="1"/>
    <col min="4117" max="4350" width="9.140625" style="7"/>
    <col min="4351" max="4351" width="1.85546875" style="7" customWidth="1"/>
    <col min="4352" max="4352" width="5.85546875" style="7" customWidth="1"/>
    <col min="4353" max="4353" width="5.42578125" style="7" customWidth="1"/>
    <col min="4354" max="4354" width="4.7109375" style="7" customWidth="1"/>
    <col min="4355" max="4355" width="8.7109375" style="7" customWidth="1"/>
    <col min="4356" max="4365" width="7.42578125" style="7" customWidth="1"/>
    <col min="4366" max="4366" width="10" style="7" customWidth="1"/>
    <col min="4367" max="4367" width="10.140625" style="7" customWidth="1"/>
    <col min="4368" max="4368" width="9.7109375" style="7" customWidth="1"/>
    <col min="4369" max="4369" width="0.85546875" style="7" customWidth="1"/>
    <col min="4370" max="4370" width="17.7109375" style="7" customWidth="1"/>
    <col min="4371" max="4371" width="2.28515625" style="7" customWidth="1"/>
    <col min="4372" max="4372" width="4.85546875" style="7" customWidth="1"/>
    <col min="4373" max="4606" width="9.140625" style="7"/>
    <col min="4607" max="4607" width="1.85546875" style="7" customWidth="1"/>
    <col min="4608" max="4608" width="5.85546875" style="7" customWidth="1"/>
    <col min="4609" max="4609" width="5.42578125" style="7" customWidth="1"/>
    <col min="4610" max="4610" width="4.7109375" style="7" customWidth="1"/>
    <col min="4611" max="4611" width="8.7109375" style="7" customWidth="1"/>
    <col min="4612" max="4621" width="7.42578125" style="7" customWidth="1"/>
    <col min="4622" max="4622" width="10" style="7" customWidth="1"/>
    <col min="4623" max="4623" width="10.140625" style="7" customWidth="1"/>
    <col min="4624" max="4624" width="9.7109375" style="7" customWidth="1"/>
    <col min="4625" max="4625" width="0.85546875" style="7" customWidth="1"/>
    <col min="4626" max="4626" width="17.7109375" style="7" customWidth="1"/>
    <col min="4627" max="4627" width="2.28515625" style="7" customWidth="1"/>
    <col min="4628" max="4628" width="4.85546875" style="7" customWidth="1"/>
    <col min="4629" max="4862" width="9.140625" style="7"/>
    <col min="4863" max="4863" width="1.85546875" style="7" customWidth="1"/>
    <col min="4864" max="4864" width="5.85546875" style="7" customWidth="1"/>
    <col min="4865" max="4865" width="5.42578125" style="7" customWidth="1"/>
    <col min="4866" max="4866" width="4.7109375" style="7" customWidth="1"/>
    <col min="4867" max="4867" width="8.7109375" style="7" customWidth="1"/>
    <col min="4868" max="4877" width="7.42578125" style="7" customWidth="1"/>
    <col min="4878" max="4878" width="10" style="7" customWidth="1"/>
    <col min="4879" max="4879" width="10.140625" style="7" customWidth="1"/>
    <col min="4880" max="4880" width="9.7109375" style="7" customWidth="1"/>
    <col min="4881" max="4881" width="0.85546875" style="7" customWidth="1"/>
    <col min="4882" max="4882" width="17.7109375" style="7" customWidth="1"/>
    <col min="4883" max="4883" width="2.28515625" style="7" customWidth="1"/>
    <col min="4884" max="4884" width="4.85546875" style="7" customWidth="1"/>
    <col min="4885" max="5118" width="9.140625" style="7"/>
    <col min="5119" max="5119" width="1.85546875" style="7" customWidth="1"/>
    <col min="5120" max="5120" width="5.85546875" style="7" customWidth="1"/>
    <col min="5121" max="5121" width="5.42578125" style="7" customWidth="1"/>
    <col min="5122" max="5122" width="4.7109375" style="7" customWidth="1"/>
    <col min="5123" max="5123" width="8.7109375" style="7" customWidth="1"/>
    <col min="5124" max="5133" width="7.42578125" style="7" customWidth="1"/>
    <col min="5134" max="5134" width="10" style="7" customWidth="1"/>
    <col min="5135" max="5135" width="10.140625" style="7" customWidth="1"/>
    <col min="5136" max="5136" width="9.7109375" style="7" customWidth="1"/>
    <col min="5137" max="5137" width="0.85546875" style="7" customWidth="1"/>
    <col min="5138" max="5138" width="17.7109375" style="7" customWidth="1"/>
    <col min="5139" max="5139" width="2.28515625" style="7" customWidth="1"/>
    <col min="5140" max="5140" width="4.85546875" style="7" customWidth="1"/>
    <col min="5141" max="5374" width="9.140625" style="7"/>
    <col min="5375" max="5375" width="1.85546875" style="7" customWidth="1"/>
    <col min="5376" max="5376" width="5.85546875" style="7" customWidth="1"/>
    <col min="5377" max="5377" width="5.42578125" style="7" customWidth="1"/>
    <col min="5378" max="5378" width="4.7109375" style="7" customWidth="1"/>
    <col min="5379" max="5379" width="8.7109375" style="7" customWidth="1"/>
    <col min="5380" max="5389" width="7.42578125" style="7" customWidth="1"/>
    <col min="5390" max="5390" width="10" style="7" customWidth="1"/>
    <col min="5391" max="5391" width="10.140625" style="7" customWidth="1"/>
    <col min="5392" max="5392" width="9.7109375" style="7" customWidth="1"/>
    <col min="5393" max="5393" width="0.85546875" style="7" customWidth="1"/>
    <col min="5394" max="5394" width="17.7109375" style="7" customWidth="1"/>
    <col min="5395" max="5395" width="2.28515625" style="7" customWidth="1"/>
    <col min="5396" max="5396" width="4.85546875" style="7" customWidth="1"/>
    <col min="5397" max="5630" width="9.140625" style="7"/>
    <col min="5631" max="5631" width="1.85546875" style="7" customWidth="1"/>
    <col min="5632" max="5632" width="5.85546875" style="7" customWidth="1"/>
    <col min="5633" max="5633" width="5.42578125" style="7" customWidth="1"/>
    <col min="5634" max="5634" width="4.7109375" style="7" customWidth="1"/>
    <col min="5635" max="5635" width="8.7109375" style="7" customWidth="1"/>
    <col min="5636" max="5645" width="7.42578125" style="7" customWidth="1"/>
    <col min="5646" max="5646" width="10" style="7" customWidth="1"/>
    <col min="5647" max="5647" width="10.140625" style="7" customWidth="1"/>
    <col min="5648" max="5648" width="9.7109375" style="7" customWidth="1"/>
    <col min="5649" max="5649" width="0.85546875" style="7" customWidth="1"/>
    <col min="5650" max="5650" width="17.7109375" style="7" customWidth="1"/>
    <col min="5651" max="5651" width="2.28515625" style="7" customWidth="1"/>
    <col min="5652" max="5652" width="4.85546875" style="7" customWidth="1"/>
    <col min="5653" max="5886" width="9.140625" style="7"/>
    <col min="5887" max="5887" width="1.85546875" style="7" customWidth="1"/>
    <col min="5888" max="5888" width="5.85546875" style="7" customWidth="1"/>
    <col min="5889" max="5889" width="5.42578125" style="7" customWidth="1"/>
    <col min="5890" max="5890" width="4.7109375" style="7" customWidth="1"/>
    <col min="5891" max="5891" width="8.7109375" style="7" customWidth="1"/>
    <col min="5892" max="5901" width="7.42578125" style="7" customWidth="1"/>
    <col min="5902" max="5902" width="10" style="7" customWidth="1"/>
    <col min="5903" max="5903" width="10.140625" style="7" customWidth="1"/>
    <col min="5904" max="5904" width="9.7109375" style="7" customWidth="1"/>
    <col min="5905" max="5905" width="0.85546875" style="7" customWidth="1"/>
    <col min="5906" max="5906" width="17.7109375" style="7" customWidth="1"/>
    <col min="5907" max="5907" width="2.28515625" style="7" customWidth="1"/>
    <col min="5908" max="5908" width="4.85546875" style="7" customWidth="1"/>
    <col min="5909" max="6142" width="9.140625" style="7"/>
    <col min="6143" max="6143" width="1.85546875" style="7" customWidth="1"/>
    <col min="6144" max="6144" width="5.85546875" style="7" customWidth="1"/>
    <col min="6145" max="6145" width="5.42578125" style="7" customWidth="1"/>
    <col min="6146" max="6146" width="4.7109375" style="7" customWidth="1"/>
    <col min="6147" max="6147" width="8.7109375" style="7" customWidth="1"/>
    <col min="6148" max="6157" width="7.42578125" style="7" customWidth="1"/>
    <col min="6158" max="6158" width="10" style="7" customWidth="1"/>
    <col min="6159" max="6159" width="10.140625" style="7" customWidth="1"/>
    <col min="6160" max="6160" width="9.7109375" style="7" customWidth="1"/>
    <col min="6161" max="6161" width="0.85546875" style="7" customWidth="1"/>
    <col min="6162" max="6162" width="17.7109375" style="7" customWidth="1"/>
    <col min="6163" max="6163" width="2.28515625" style="7" customWidth="1"/>
    <col min="6164" max="6164" width="4.85546875" style="7" customWidth="1"/>
    <col min="6165" max="6398" width="9.140625" style="7"/>
    <col min="6399" max="6399" width="1.85546875" style="7" customWidth="1"/>
    <col min="6400" max="6400" width="5.85546875" style="7" customWidth="1"/>
    <col min="6401" max="6401" width="5.42578125" style="7" customWidth="1"/>
    <col min="6402" max="6402" width="4.7109375" style="7" customWidth="1"/>
    <col min="6403" max="6403" width="8.7109375" style="7" customWidth="1"/>
    <col min="6404" max="6413" width="7.42578125" style="7" customWidth="1"/>
    <col min="6414" max="6414" width="10" style="7" customWidth="1"/>
    <col min="6415" max="6415" width="10.140625" style="7" customWidth="1"/>
    <col min="6416" max="6416" width="9.7109375" style="7" customWidth="1"/>
    <col min="6417" max="6417" width="0.85546875" style="7" customWidth="1"/>
    <col min="6418" max="6418" width="17.7109375" style="7" customWidth="1"/>
    <col min="6419" max="6419" width="2.28515625" style="7" customWidth="1"/>
    <col min="6420" max="6420" width="4.85546875" style="7" customWidth="1"/>
    <col min="6421" max="6654" width="9.140625" style="7"/>
    <col min="6655" max="6655" width="1.85546875" style="7" customWidth="1"/>
    <col min="6656" max="6656" width="5.85546875" style="7" customWidth="1"/>
    <col min="6657" max="6657" width="5.42578125" style="7" customWidth="1"/>
    <col min="6658" max="6658" width="4.7109375" style="7" customWidth="1"/>
    <col min="6659" max="6659" width="8.7109375" style="7" customWidth="1"/>
    <col min="6660" max="6669" width="7.42578125" style="7" customWidth="1"/>
    <col min="6670" max="6670" width="10" style="7" customWidth="1"/>
    <col min="6671" max="6671" width="10.140625" style="7" customWidth="1"/>
    <col min="6672" max="6672" width="9.7109375" style="7" customWidth="1"/>
    <col min="6673" max="6673" width="0.85546875" style="7" customWidth="1"/>
    <col min="6674" max="6674" width="17.7109375" style="7" customWidth="1"/>
    <col min="6675" max="6675" width="2.28515625" style="7" customWidth="1"/>
    <col min="6676" max="6676" width="4.85546875" style="7" customWidth="1"/>
    <col min="6677" max="6910" width="9.140625" style="7"/>
    <col min="6911" max="6911" width="1.85546875" style="7" customWidth="1"/>
    <col min="6912" max="6912" width="5.85546875" style="7" customWidth="1"/>
    <col min="6913" max="6913" width="5.42578125" style="7" customWidth="1"/>
    <col min="6914" max="6914" width="4.7109375" style="7" customWidth="1"/>
    <col min="6915" max="6915" width="8.7109375" style="7" customWidth="1"/>
    <col min="6916" max="6925" width="7.42578125" style="7" customWidth="1"/>
    <col min="6926" max="6926" width="10" style="7" customWidth="1"/>
    <col min="6927" max="6927" width="10.140625" style="7" customWidth="1"/>
    <col min="6928" max="6928" width="9.7109375" style="7" customWidth="1"/>
    <col min="6929" max="6929" width="0.85546875" style="7" customWidth="1"/>
    <col min="6930" max="6930" width="17.7109375" style="7" customWidth="1"/>
    <col min="6931" max="6931" width="2.28515625" style="7" customWidth="1"/>
    <col min="6932" max="6932" width="4.85546875" style="7" customWidth="1"/>
    <col min="6933" max="7166" width="9.140625" style="7"/>
    <col min="7167" max="7167" width="1.85546875" style="7" customWidth="1"/>
    <col min="7168" max="7168" width="5.85546875" style="7" customWidth="1"/>
    <col min="7169" max="7169" width="5.42578125" style="7" customWidth="1"/>
    <col min="7170" max="7170" width="4.7109375" style="7" customWidth="1"/>
    <col min="7171" max="7171" width="8.7109375" style="7" customWidth="1"/>
    <col min="7172" max="7181" width="7.42578125" style="7" customWidth="1"/>
    <col min="7182" max="7182" width="10" style="7" customWidth="1"/>
    <col min="7183" max="7183" width="10.140625" style="7" customWidth="1"/>
    <col min="7184" max="7184" width="9.7109375" style="7" customWidth="1"/>
    <col min="7185" max="7185" width="0.85546875" style="7" customWidth="1"/>
    <col min="7186" max="7186" width="17.7109375" style="7" customWidth="1"/>
    <col min="7187" max="7187" width="2.28515625" style="7" customWidth="1"/>
    <col min="7188" max="7188" width="4.85546875" style="7" customWidth="1"/>
    <col min="7189" max="7422" width="9.140625" style="7"/>
    <col min="7423" max="7423" width="1.85546875" style="7" customWidth="1"/>
    <col min="7424" max="7424" width="5.85546875" style="7" customWidth="1"/>
    <col min="7425" max="7425" width="5.42578125" style="7" customWidth="1"/>
    <col min="7426" max="7426" width="4.7109375" style="7" customWidth="1"/>
    <col min="7427" max="7427" width="8.7109375" style="7" customWidth="1"/>
    <col min="7428" max="7437" width="7.42578125" style="7" customWidth="1"/>
    <col min="7438" max="7438" width="10" style="7" customWidth="1"/>
    <col min="7439" max="7439" width="10.140625" style="7" customWidth="1"/>
    <col min="7440" max="7440" width="9.7109375" style="7" customWidth="1"/>
    <col min="7441" max="7441" width="0.85546875" style="7" customWidth="1"/>
    <col min="7442" max="7442" width="17.7109375" style="7" customWidth="1"/>
    <col min="7443" max="7443" width="2.28515625" style="7" customWidth="1"/>
    <col min="7444" max="7444" width="4.85546875" style="7" customWidth="1"/>
    <col min="7445" max="7678" width="9.140625" style="7"/>
    <col min="7679" max="7679" width="1.85546875" style="7" customWidth="1"/>
    <col min="7680" max="7680" width="5.85546875" style="7" customWidth="1"/>
    <col min="7681" max="7681" width="5.42578125" style="7" customWidth="1"/>
    <col min="7682" max="7682" width="4.7109375" style="7" customWidth="1"/>
    <col min="7683" max="7683" width="8.7109375" style="7" customWidth="1"/>
    <col min="7684" max="7693" width="7.42578125" style="7" customWidth="1"/>
    <col min="7694" max="7694" width="10" style="7" customWidth="1"/>
    <col min="7695" max="7695" width="10.140625" style="7" customWidth="1"/>
    <col min="7696" max="7696" width="9.7109375" style="7" customWidth="1"/>
    <col min="7697" max="7697" width="0.85546875" style="7" customWidth="1"/>
    <col min="7698" max="7698" width="17.7109375" style="7" customWidth="1"/>
    <col min="7699" max="7699" width="2.28515625" style="7" customWidth="1"/>
    <col min="7700" max="7700" width="4.85546875" style="7" customWidth="1"/>
    <col min="7701" max="7934" width="9.140625" style="7"/>
    <col min="7935" max="7935" width="1.85546875" style="7" customWidth="1"/>
    <col min="7936" max="7936" width="5.85546875" style="7" customWidth="1"/>
    <col min="7937" max="7937" width="5.42578125" style="7" customWidth="1"/>
    <col min="7938" max="7938" width="4.7109375" style="7" customWidth="1"/>
    <col min="7939" max="7939" width="8.7109375" style="7" customWidth="1"/>
    <col min="7940" max="7949" width="7.42578125" style="7" customWidth="1"/>
    <col min="7950" max="7950" width="10" style="7" customWidth="1"/>
    <col min="7951" max="7951" width="10.140625" style="7" customWidth="1"/>
    <col min="7952" max="7952" width="9.7109375" style="7" customWidth="1"/>
    <col min="7953" max="7953" width="0.85546875" style="7" customWidth="1"/>
    <col min="7954" max="7954" width="17.7109375" style="7" customWidth="1"/>
    <col min="7955" max="7955" width="2.28515625" style="7" customWidth="1"/>
    <col min="7956" max="7956" width="4.85546875" style="7" customWidth="1"/>
    <col min="7957" max="8190" width="9.140625" style="7"/>
    <col min="8191" max="8191" width="1.85546875" style="7" customWidth="1"/>
    <col min="8192" max="8192" width="5.85546875" style="7" customWidth="1"/>
    <col min="8193" max="8193" width="5.42578125" style="7" customWidth="1"/>
    <col min="8194" max="8194" width="4.7109375" style="7" customWidth="1"/>
    <col min="8195" max="8195" width="8.7109375" style="7" customWidth="1"/>
    <col min="8196" max="8205" width="7.42578125" style="7" customWidth="1"/>
    <col min="8206" max="8206" width="10" style="7" customWidth="1"/>
    <col min="8207" max="8207" width="10.140625" style="7" customWidth="1"/>
    <col min="8208" max="8208" width="9.7109375" style="7" customWidth="1"/>
    <col min="8209" max="8209" width="0.85546875" style="7" customWidth="1"/>
    <col min="8210" max="8210" width="17.7109375" style="7" customWidth="1"/>
    <col min="8211" max="8211" width="2.28515625" style="7" customWidth="1"/>
    <col min="8212" max="8212" width="4.85546875" style="7" customWidth="1"/>
    <col min="8213" max="8446" width="9.140625" style="7"/>
    <col min="8447" max="8447" width="1.85546875" style="7" customWidth="1"/>
    <col min="8448" max="8448" width="5.85546875" style="7" customWidth="1"/>
    <col min="8449" max="8449" width="5.42578125" style="7" customWidth="1"/>
    <col min="8450" max="8450" width="4.7109375" style="7" customWidth="1"/>
    <col min="8451" max="8451" width="8.7109375" style="7" customWidth="1"/>
    <col min="8452" max="8461" width="7.42578125" style="7" customWidth="1"/>
    <col min="8462" max="8462" width="10" style="7" customWidth="1"/>
    <col min="8463" max="8463" width="10.140625" style="7" customWidth="1"/>
    <col min="8464" max="8464" width="9.7109375" style="7" customWidth="1"/>
    <col min="8465" max="8465" width="0.85546875" style="7" customWidth="1"/>
    <col min="8466" max="8466" width="17.7109375" style="7" customWidth="1"/>
    <col min="8467" max="8467" width="2.28515625" style="7" customWidth="1"/>
    <col min="8468" max="8468" width="4.85546875" style="7" customWidth="1"/>
    <col min="8469" max="8702" width="9.140625" style="7"/>
    <col min="8703" max="8703" width="1.85546875" style="7" customWidth="1"/>
    <col min="8704" max="8704" width="5.85546875" style="7" customWidth="1"/>
    <col min="8705" max="8705" width="5.42578125" style="7" customWidth="1"/>
    <col min="8706" max="8706" width="4.7109375" style="7" customWidth="1"/>
    <col min="8707" max="8707" width="8.7109375" style="7" customWidth="1"/>
    <col min="8708" max="8717" width="7.42578125" style="7" customWidth="1"/>
    <col min="8718" max="8718" width="10" style="7" customWidth="1"/>
    <col min="8719" max="8719" width="10.140625" style="7" customWidth="1"/>
    <col min="8720" max="8720" width="9.7109375" style="7" customWidth="1"/>
    <col min="8721" max="8721" width="0.85546875" style="7" customWidth="1"/>
    <col min="8722" max="8722" width="17.7109375" style="7" customWidth="1"/>
    <col min="8723" max="8723" width="2.28515625" style="7" customWidth="1"/>
    <col min="8724" max="8724" width="4.85546875" style="7" customWidth="1"/>
    <col min="8725" max="8958" width="9.140625" style="7"/>
    <col min="8959" max="8959" width="1.85546875" style="7" customWidth="1"/>
    <col min="8960" max="8960" width="5.85546875" style="7" customWidth="1"/>
    <col min="8961" max="8961" width="5.42578125" style="7" customWidth="1"/>
    <col min="8962" max="8962" width="4.7109375" style="7" customWidth="1"/>
    <col min="8963" max="8963" width="8.7109375" style="7" customWidth="1"/>
    <col min="8964" max="8973" width="7.42578125" style="7" customWidth="1"/>
    <col min="8974" max="8974" width="10" style="7" customWidth="1"/>
    <col min="8975" max="8975" width="10.140625" style="7" customWidth="1"/>
    <col min="8976" max="8976" width="9.7109375" style="7" customWidth="1"/>
    <col min="8977" max="8977" width="0.85546875" style="7" customWidth="1"/>
    <col min="8978" max="8978" width="17.7109375" style="7" customWidth="1"/>
    <col min="8979" max="8979" width="2.28515625" style="7" customWidth="1"/>
    <col min="8980" max="8980" width="4.85546875" style="7" customWidth="1"/>
    <col min="8981" max="9214" width="9.140625" style="7"/>
    <col min="9215" max="9215" width="1.85546875" style="7" customWidth="1"/>
    <col min="9216" max="9216" width="5.85546875" style="7" customWidth="1"/>
    <col min="9217" max="9217" width="5.42578125" style="7" customWidth="1"/>
    <col min="9218" max="9218" width="4.7109375" style="7" customWidth="1"/>
    <col min="9219" max="9219" width="8.7109375" style="7" customWidth="1"/>
    <col min="9220" max="9229" width="7.42578125" style="7" customWidth="1"/>
    <col min="9230" max="9230" width="10" style="7" customWidth="1"/>
    <col min="9231" max="9231" width="10.140625" style="7" customWidth="1"/>
    <col min="9232" max="9232" width="9.7109375" style="7" customWidth="1"/>
    <col min="9233" max="9233" width="0.85546875" style="7" customWidth="1"/>
    <col min="9234" max="9234" width="17.7109375" style="7" customWidth="1"/>
    <col min="9235" max="9235" width="2.28515625" style="7" customWidth="1"/>
    <col min="9236" max="9236" width="4.85546875" style="7" customWidth="1"/>
    <col min="9237" max="9470" width="9.140625" style="7"/>
    <col min="9471" max="9471" width="1.85546875" style="7" customWidth="1"/>
    <col min="9472" max="9472" width="5.85546875" style="7" customWidth="1"/>
    <col min="9473" max="9473" width="5.42578125" style="7" customWidth="1"/>
    <col min="9474" max="9474" width="4.7109375" style="7" customWidth="1"/>
    <col min="9475" max="9475" width="8.7109375" style="7" customWidth="1"/>
    <col min="9476" max="9485" width="7.42578125" style="7" customWidth="1"/>
    <col min="9486" max="9486" width="10" style="7" customWidth="1"/>
    <col min="9487" max="9487" width="10.140625" style="7" customWidth="1"/>
    <col min="9488" max="9488" width="9.7109375" style="7" customWidth="1"/>
    <col min="9489" max="9489" width="0.85546875" style="7" customWidth="1"/>
    <col min="9490" max="9490" width="17.7109375" style="7" customWidth="1"/>
    <col min="9491" max="9491" width="2.28515625" style="7" customWidth="1"/>
    <col min="9492" max="9492" width="4.85546875" style="7" customWidth="1"/>
    <col min="9493" max="9726" width="9.140625" style="7"/>
    <col min="9727" max="9727" width="1.85546875" style="7" customWidth="1"/>
    <col min="9728" max="9728" width="5.85546875" style="7" customWidth="1"/>
    <col min="9729" max="9729" width="5.42578125" style="7" customWidth="1"/>
    <col min="9730" max="9730" width="4.7109375" style="7" customWidth="1"/>
    <col min="9731" max="9731" width="8.7109375" style="7" customWidth="1"/>
    <col min="9732" max="9741" width="7.42578125" style="7" customWidth="1"/>
    <col min="9742" max="9742" width="10" style="7" customWidth="1"/>
    <col min="9743" max="9743" width="10.140625" style="7" customWidth="1"/>
    <col min="9744" max="9744" width="9.7109375" style="7" customWidth="1"/>
    <col min="9745" max="9745" width="0.85546875" style="7" customWidth="1"/>
    <col min="9746" max="9746" width="17.7109375" style="7" customWidth="1"/>
    <col min="9747" max="9747" width="2.28515625" style="7" customWidth="1"/>
    <col min="9748" max="9748" width="4.85546875" style="7" customWidth="1"/>
    <col min="9749" max="9982" width="9.140625" style="7"/>
    <col min="9983" max="9983" width="1.85546875" style="7" customWidth="1"/>
    <col min="9984" max="9984" width="5.85546875" style="7" customWidth="1"/>
    <col min="9985" max="9985" width="5.42578125" style="7" customWidth="1"/>
    <col min="9986" max="9986" width="4.7109375" style="7" customWidth="1"/>
    <col min="9987" max="9987" width="8.7109375" style="7" customWidth="1"/>
    <col min="9988" max="9997" width="7.42578125" style="7" customWidth="1"/>
    <col min="9998" max="9998" width="10" style="7" customWidth="1"/>
    <col min="9999" max="9999" width="10.140625" style="7" customWidth="1"/>
    <col min="10000" max="10000" width="9.7109375" style="7" customWidth="1"/>
    <col min="10001" max="10001" width="0.85546875" style="7" customWidth="1"/>
    <col min="10002" max="10002" width="17.7109375" style="7" customWidth="1"/>
    <col min="10003" max="10003" width="2.28515625" style="7" customWidth="1"/>
    <col min="10004" max="10004" width="4.85546875" style="7" customWidth="1"/>
    <col min="10005" max="10238" width="9.140625" style="7"/>
    <col min="10239" max="10239" width="1.85546875" style="7" customWidth="1"/>
    <col min="10240" max="10240" width="5.85546875" style="7" customWidth="1"/>
    <col min="10241" max="10241" width="5.42578125" style="7" customWidth="1"/>
    <col min="10242" max="10242" width="4.7109375" style="7" customWidth="1"/>
    <col min="10243" max="10243" width="8.7109375" style="7" customWidth="1"/>
    <col min="10244" max="10253" width="7.42578125" style="7" customWidth="1"/>
    <col min="10254" max="10254" width="10" style="7" customWidth="1"/>
    <col min="10255" max="10255" width="10.140625" style="7" customWidth="1"/>
    <col min="10256" max="10256" width="9.7109375" style="7" customWidth="1"/>
    <col min="10257" max="10257" width="0.85546875" style="7" customWidth="1"/>
    <col min="10258" max="10258" width="17.7109375" style="7" customWidth="1"/>
    <col min="10259" max="10259" width="2.28515625" style="7" customWidth="1"/>
    <col min="10260" max="10260" width="4.85546875" style="7" customWidth="1"/>
    <col min="10261" max="10494" width="9.140625" style="7"/>
    <col min="10495" max="10495" width="1.85546875" style="7" customWidth="1"/>
    <col min="10496" max="10496" width="5.85546875" style="7" customWidth="1"/>
    <col min="10497" max="10497" width="5.42578125" style="7" customWidth="1"/>
    <col min="10498" max="10498" width="4.7109375" style="7" customWidth="1"/>
    <col min="10499" max="10499" width="8.7109375" style="7" customWidth="1"/>
    <col min="10500" max="10509" width="7.42578125" style="7" customWidth="1"/>
    <col min="10510" max="10510" width="10" style="7" customWidth="1"/>
    <col min="10511" max="10511" width="10.140625" style="7" customWidth="1"/>
    <col min="10512" max="10512" width="9.7109375" style="7" customWidth="1"/>
    <col min="10513" max="10513" width="0.85546875" style="7" customWidth="1"/>
    <col min="10514" max="10514" width="17.7109375" style="7" customWidth="1"/>
    <col min="10515" max="10515" width="2.28515625" style="7" customWidth="1"/>
    <col min="10516" max="10516" width="4.85546875" style="7" customWidth="1"/>
    <col min="10517" max="10750" width="9.140625" style="7"/>
    <col min="10751" max="10751" width="1.85546875" style="7" customWidth="1"/>
    <col min="10752" max="10752" width="5.85546875" style="7" customWidth="1"/>
    <col min="10753" max="10753" width="5.42578125" style="7" customWidth="1"/>
    <col min="10754" max="10754" width="4.7109375" style="7" customWidth="1"/>
    <col min="10755" max="10755" width="8.7109375" style="7" customWidth="1"/>
    <col min="10756" max="10765" width="7.42578125" style="7" customWidth="1"/>
    <col min="10766" max="10766" width="10" style="7" customWidth="1"/>
    <col min="10767" max="10767" width="10.140625" style="7" customWidth="1"/>
    <col min="10768" max="10768" width="9.7109375" style="7" customWidth="1"/>
    <col min="10769" max="10769" width="0.85546875" style="7" customWidth="1"/>
    <col min="10770" max="10770" width="17.7109375" style="7" customWidth="1"/>
    <col min="10771" max="10771" width="2.28515625" style="7" customWidth="1"/>
    <col min="10772" max="10772" width="4.85546875" style="7" customWidth="1"/>
    <col min="10773" max="11006" width="9.140625" style="7"/>
    <col min="11007" max="11007" width="1.85546875" style="7" customWidth="1"/>
    <col min="11008" max="11008" width="5.85546875" style="7" customWidth="1"/>
    <col min="11009" max="11009" width="5.42578125" style="7" customWidth="1"/>
    <col min="11010" max="11010" width="4.7109375" style="7" customWidth="1"/>
    <col min="11011" max="11011" width="8.7109375" style="7" customWidth="1"/>
    <col min="11012" max="11021" width="7.42578125" style="7" customWidth="1"/>
    <col min="11022" max="11022" width="10" style="7" customWidth="1"/>
    <col min="11023" max="11023" width="10.140625" style="7" customWidth="1"/>
    <col min="11024" max="11024" width="9.7109375" style="7" customWidth="1"/>
    <col min="11025" max="11025" width="0.85546875" style="7" customWidth="1"/>
    <col min="11026" max="11026" width="17.7109375" style="7" customWidth="1"/>
    <col min="11027" max="11027" width="2.28515625" style="7" customWidth="1"/>
    <col min="11028" max="11028" width="4.85546875" style="7" customWidth="1"/>
    <col min="11029" max="11262" width="9.140625" style="7"/>
    <col min="11263" max="11263" width="1.85546875" style="7" customWidth="1"/>
    <col min="11264" max="11264" width="5.85546875" style="7" customWidth="1"/>
    <col min="11265" max="11265" width="5.42578125" style="7" customWidth="1"/>
    <col min="11266" max="11266" width="4.7109375" style="7" customWidth="1"/>
    <col min="11267" max="11267" width="8.7109375" style="7" customWidth="1"/>
    <col min="11268" max="11277" width="7.42578125" style="7" customWidth="1"/>
    <col min="11278" max="11278" width="10" style="7" customWidth="1"/>
    <col min="11279" max="11279" width="10.140625" style="7" customWidth="1"/>
    <col min="11280" max="11280" width="9.7109375" style="7" customWidth="1"/>
    <col min="11281" max="11281" width="0.85546875" style="7" customWidth="1"/>
    <col min="11282" max="11282" width="17.7109375" style="7" customWidth="1"/>
    <col min="11283" max="11283" width="2.28515625" style="7" customWidth="1"/>
    <col min="11284" max="11284" width="4.85546875" style="7" customWidth="1"/>
    <col min="11285" max="11518" width="9.140625" style="7"/>
    <col min="11519" max="11519" width="1.85546875" style="7" customWidth="1"/>
    <col min="11520" max="11520" width="5.85546875" style="7" customWidth="1"/>
    <col min="11521" max="11521" width="5.42578125" style="7" customWidth="1"/>
    <col min="11522" max="11522" width="4.7109375" style="7" customWidth="1"/>
    <col min="11523" max="11523" width="8.7109375" style="7" customWidth="1"/>
    <col min="11524" max="11533" width="7.42578125" style="7" customWidth="1"/>
    <col min="11534" max="11534" width="10" style="7" customWidth="1"/>
    <col min="11535" max="11535" width="10.140625" style="7" customWidth="1"/>
    <col min="11536" max="11536" width="9.7109375" style="7" customWidth="1"/>
    <col min="11537" max="11537" width="0.85546875" style="7" customWidth="1"/>
    <col min="11538" max="11538" width="17.7109375" style="7" customWidth="1"/>
    <col min="11539" max="11539" width="2.28515625" style="7" customWidth="1"/>
    <col min="11540" max="11540" width="4.85546875" style="7" customWidth="1"/>
    <col min="11541" max="11774" width="9.140625" style="7"/>
    <col min="11775" max="11775" width="1.85546875" style="7" customWidth="1"/>
    <col min="11776" max="11776" width="5.85546875" style="7" customWidth="1"/>
    <col min="11777" max="11777" width="5.42578125" style="7" customWidth="1"/>
    <col min="11778" max="11778" width="4.7109375" style="7" customWidth="1"/>
    <col min="11779" max="11779" width="8.7109375" style="7" customWidth="1"/>
    <col min="11780" max="11789" width="7.42578125" style="7" customWidth="1"/>
    <col min="11790" max="11790" width="10" style="7" customWidth="1"/>
    <col min="11791" max="11791" width="10.140625" style="7" customWidth="1"/>
    <col min="11792" max="11792" width="9.7109375" style="7" customWidth="1"/>
    <col min="11793" max="11793" width="0.85546875" style="7" customWidth="1"/>
    <col min="11794" max="11794" width="17.7109375" style="7" customWidth="1"/>
    <col min="11795" max="11795" width="2.28515625" style="7" customWidth="1"/>
    <col min="11796" max="11796" width="4.85546875" style="7" customWidth="1"/>
    <col min="11797" max="12030" width="9.140625" style="7"/>
    <col min="12031" max="12031" width="1.85546875" style="7" customWidth="1"/>
    <col min="12032" max="12032" width="5.85546875" style="7" customWidth="1"/>
    <col min="12033" max="12033" width="5.42578125" style="7" customWidth="1"/>
    <col min="12034" max="12034" width="4.7109375" style="7" customWidth="1"/>
    <col min="12035" max="12035" width="8.7109375" style="7" customWidth="1"/>
    <col min="12036" max="12045" width="7.42578125" style="7" customWidth="1"/>
    <col min="12046" max="12046" width="10" style="7" customWidth="1"/>
    <col min="12047" max="12047" width="10.140625" style="7" customWidth="1"/>
    <col min="12048" max="12048" width="9.7109375" style="7" customWidth="1"/>
    <col min="12049" max="12049" width="0.85546875" style="7" customWidth="1"/>
    <col min="12050" max="12050" width="17.7109375" style="7" customWidth="1"/>
    <col min="12051" max="12051" width="2.28515625" style="7" customWidth="1"/>
    <col min="12052" max="12052" width="4.85546875" style="7" customWidth="1"/>
    <col min="12053" max="12286" width="9.140625" style="7"/>
    <col min="12287" max="12287" width="1.85546875" style="7" customWidth="1"/>
    <col min="12288" max="12288" width="5.85546875" style="7" customWidth="1"/>
    <col min="12289" max="12289" width="5.42578125" style="7" customWidth="1"/>
    <col min="12290" max="12290" width="4.7109375" style="7" customWidth="1"/>
    <col min="12291" max="12291" width="8.7109375" style="7" customWidth="1"/>
    <col min="12292" max="12301" width="7.42578125" style="7" customWidth="1"/>
    <col min="12302" max="12302" width="10" style="7" customWidth="1"/>
    <col min="12303" max="12303" width="10.140625" style="7" customWidth="1"/>
    <col min="12304" max="12304" width="9.7109375" style="7" customWidth="1"/>
    <col min="12305" max="12305" width="0.85546875" style="7" customWidth="1"/>
    <col min="12306" max="12306" width="17.7109375" style="7" customWidth="1"/>
    <col min="12307" max="12307" width="2.28515625" style="7" customWidth="1"/>
    <col min="12308" max="12308" width="4.85546875" style="7" customWidth="1"/>
    <col min="12309" max="12542" width="9.140625" style="7"/>
    <col min="12543" max="12543" width="1.85546875" style="7" customWidth="1"/>
    <col min="12544" max="12544" width="5.85546875" style="7" customWidth="1"/>
    <col min="12545" max="12545" width="5.42578125" style="7" customWidth="1"/>
    <col min="12546" max="12546" width="4.7109375" style="7" customWidth="1"/>
    <col min="12547" max="12547" width="8.7109375" style="7" customWidth="1"/>
    <col min="12548" max="12557" width="7.42578125" style="7" customWidth="1"/>
    <col min="12558" max="12558" width="10" style="7" customWidth="1"/>
    <col min="12559" max="12559" width="10.140625" style="7" customWidth="1"/>
    <col min="12560" max="12560" width="9.7109375" style="7" customWidth="1"/>
    <col min="12561" max="12561" width="0.85546875" style="7" customWidth="1"/>
    <col min="12562" max="12562" width="17.7109375" style="7" customWidth="1"/>
    <col min="12563" max="12563" width="2.28515625" style="7" customWidth="1"/>
    <col min="12564" max="12564" width="4.85546875" style="7" customWidth="1"/>
    <col min="12565" max="12798" width="9.140625" style="7"/>
    <col min="12799" max="12799" width="1.85546875" style="7" customWidth="1"/>
    <col min="12800" max="12800" width="5.85546875" style="7" customWidth="1"/>
    <col min="12801" max="12801" width="5.42578125" style="7" customWidth="1"/>
    <col min="12802" max="12802" width="4.7109375" style="7" customWidth="1"/>
    <col min="12803" max="12803" width="8.7109375" style="7" customWidth="1"/>
    <col min="12804" max="12813" width="7.42578125" style="7" customWidth="1"/>
    <col min="12814" max="12814" width="10" style="7" customWidth="1"/>
    <col min="12815" max="12815" width="10.140625" style="7" customWidth="1"/>
    <col min="12816" max="12816" width="9.7109375" style="7" customWidth="1"/>
    <col min="12817" max="12817" width="0.85546875" style="7" customWidth="1"/>
    <col min="12818" max="12818" width="17.7109375" style="7" customWidth="1"/>
    <col min="12819" max="12819" width="2.28515625" style="7" customWidth="1"/>
    <col min="12820" max="12820" width="4.85546875" style="7" customWidth="1"/>
    <col min="12821" max="13054" width="9.140625" style="7"/>
    <col min="13055" max="13055" width="1.85546875" style="7" customWidth="1"/>
    <col min="13056" max="13056" width="5.85546875" style="7" customWidth="1"/>
    <col min="13057" max="13057" width="5.42578125" style="7" customWidth="1"/>
    <col min="13058" max="13058" width="4.7109375" style="7" customWidth="1"/>
    <col min="13059" max="13059" width="8.7109375" style="7" customWidth="1"/>
    <col min="13060" max="13069" width="7.42578125" style="7" customWidth="1"/>
    <col min="13070" max="13070" width="10" style="7" customWidth="1"/>
    <col min="13071" max="13071" width="10.140625" style="7" customWidth="1"/>
    <col min="13072" max="13072" width="9.7109375" style="7" customWidth="1"/>
    <col min="13073" max="13073" width="0.85546875" style="7" customWidth="1"/>
    <col min="13074" max="13074" width="17.7109375" style="7" customWidth="1"/>
    <col min="13075" max="13075" width="2.28515625" style="7" customWidth="1"/>
    <col min="13076" max="13076" width="4.85546875" style="7" customWidth="1"/>
    <col min="13077" max="13310" width="9.140625" style="7"/>
    <col min="13311" max="13311" width="1.85546875" style="7" customWidth="1"/>
    <col min="13312" max="13312" width="5.85546875" style="7" customWidth="1"/>
    <col min="13313" max="13313" width="5.42578125" style="7" customWidth="1"/>
    <col min="13314" max="13314" width="4.7109375" style="7" customWidth="1"/>
    <col min="13315" max="13315" width="8.7109375" style="7" customWidth="1"/>
    <col min="13316" max="13325" width="7.42578125" style="7" customWidth="1"/>
    <col min="13326" max="13326" width="10" style="7" customWidth="1"/>
    <col min="13327" max="13327" width="10.140625" style="7" customWidth="1"/>
    <col min="13328" max="13328" width="9.7109375" style="7" customWidth="1"/>
    <col min="13329" max="13329" width="0.85546875" style="7" customWidth="1"/>
    <col min="13330" max="13330" width="17.7109375" style="7" customWidth="1"/>
    <col min="13331" max="13331" width="2.28515625" style="7" customWidth="1"/>
    <col min="13332" max="13332" width="4.85546875" style="7" customWidth="1"/>
    <col min="13333" max="13566" width="9.140625" style="7"/>
    <col min="13567" max="13567" width="1.85546875" style="7" customWidth="1"/>
    <col min="13568" max="13568" width="5.85546875" style="7" customWidth="1"/>
    <col min="13569" max="13569" width="5.42578125" style="7" customWidth="1"/>
    <col min="13570" max="13570" width="4.7109375" style="7" customWidth="1"/>
    <col min="13571" max="13571" width="8.7109375" style="7" customWidth="1"/>
    <col min="13572" max="13581" width="7.42578125" style="7" customWidth="1"/>
    <col min="13582" max="13582" width="10" style="7" customWidth="1"/>
    <col min="13583" max="13583" width="10.140625" style="7" customWidth="1"/>
    <col min="13584" max="13584" width="9.7109375" style="7" customWidth="1"/>
    <col min="13585" max="13585" width="0.85546875" style="7" customWidth="1"/>
    <col min="13586" max="13586" width="17.7109375" style="7" customWidth="1"/>
    <col min="13587" max="13587" width="2.28515625" style="7" customWidth="1"/>
    <col min="13588" max="13588" width="4.85546875" style="7" customWidth="1"/>
    <col min="13589" max="13822" width="9.140625" style="7"/>
    <col min="13823" max="13823" width="1.85546875" style="7" customWidth="1"/>
    <col min="13824" max="13824" width="5.85546875" style="7" customWidth="1"/>
    <col min="13825" max="13825" width="5.42578125" style="7" customWidth="1"/>
    <col min="13826" max="13826" width="4.7109375" style="7" customWidth="1"/>
    <col min="13827" max="13827" width="8.7109375" style="7" customWidth="1"/>
    <col min="13828" max="13837" width="7.42578125" style="7" customWidth="1"/>
    <col min="13838" max="13838" width="10" style="7" customWidth="1"/>
    <col min="13839" max="13839" width="10.140625" style="7" customWidth="1"/>
    <col min="13840" max="13840" width="9.7109375" style="7" customWidth="1"/>
    <col min="13841" max="13841" width="0.85546875" style="7" customWidth="1"/>
    <col min="13842" max="13842" width="17.7109375" style="7" customWidth="1"/>
    <col min="13843" max="13843" width="2.28515625" style="7" customWidth="1"/>
    <col min="13844" max="13844" width="4.85546875" style="7" customWidth="1"/>
    <col min="13845" max="14078" width="9.140625" style="7"/>
    <col min="14079" max="14079" width="1.85546875" style="7" customWidth="1"/>
    <col min="14080" max="14080" width="5.85546875" style="7" customWidth="1"/>
    <col min="14081" max="14081" width="5.42578125" style="7" customWidth="1"/>
    <col min="14082" max="14082" width="4.7109375" style="7" customWidth="1"/>
    <col min="14083" max="14083" width="8.7109375" style="7" customWidth="1"/>
    <col min="14084" max="14093" width="7.42578125" style="7" customWidth="1"/>
    <col min="14094" max="14094" width="10" style="7" customWidth="1"/>
    <col min="14095" max="14095" width="10.140625" style="7" customWidth="1"/>
    <col min="14096" max="14096" width="9.7109375" style="7" customWidth="1"/>
    <col min="14097" max="14097" width="0.85546875" style="7" customWidth="1"/>
    <col min="14098" max="14098" width="17.7109375" style="7" customWidth="1"/>
    <col min="14099" max="14099" width="2.28515625" style="7" customWidth="1"/>
    <col min="14100" max="14100" width="4.85546875" style="7" customWidth="1"/>
    <col min="14101" max="14334" width="9.140625" style="7"/>
    <col min="14335" max="14335" width="1.85546875" style="7" customWidth="1"/>
    <col min="14336" max="14336" width="5.85546875" style="7" customWidth="1"/>
    <col min="14337" max="14337" width="5.42578125" style="7" customWidth="1"/>
    <col min="14338" max="14338" width="4.7109375" style="7" customWidth="1"/>
    <col min="14339" max="14339" width="8.7109375" style="7" customWidth="1"/>
    <col min="14340" max="14349" width="7.42578125" style="7" customWidth="1"/>
    <col min="14350" max="14350" width="10" style="7" customWidth="1"/>
    <col min="14351" max="14351" width="10.140625" style="7" customWidth="1"/>
    <col min="14352" max="14352" width="9.7109375" style="7" customWidth="1"/>
    <col min="14353" max="14353" width="0.85546875" style="7" customWidth="1"/>
    <col min="14354" max="14354" width="17.7109375" style="7" customWidth="1"/>
    <col min="14355" max="14355" width="2.28515625" style="7" customWidth="1"/>
    <col min="14356" max="14356" width="4.85546875" style="7" customWidth="1"/>
    <col min="14357" max="14590" width="9.140625" style="7"/>
    <col min="14591" max="14591" width="1.85546875" style="7" customWidth="1"/>
    <col min="14592" max="14592" width="5.85546875" style="7" customWidth="1"/>
    <col min="14593" max="14593" width="5.42578125" style="7" customWidth="1"/>
    <col min="14594" max="14594" width="4.7109375" style="7" customWidth="1"/>
    <col min="14595" max="14595" width="8.7109375" style="7" customWidth="1"/>
    <col min="14596" max="14605" width="7.42578125" style="7" customWidth="1"/>
    <col min="14606" max="14606" width="10" style="7" customWidth="1"/>
    <col min="14607" max="14607" width="10.140625" style="7" customWidth="1"/>
    <col min="14608" max="14608" width="9.7109375" style="7" customWidth="1"/>
    <col min="14609" max="14609" width="0.85546875" style="7" customWidth="1"/>
    <col min="14610" max="14610" width="17.7109375" style="7" customWidth="1"/>
    <col min="14611" max="14611" width="2.28515625" style="7" customWidth="1"/>
    <col min="14612" max="14612" width="4.85546875" style="7" customWidth="1"/>
    <col min="14613" max="14846" width="9.140625" style="7"/>
    <col min="14847" max="14847" width="1.85546875" style="7" customWidth="1"/>
    <col min="14848" max="14848" width="5.85546875" style="7" customWidth="1"/>
    <col min="14849" max="14849" width="5.42578125" style="7" customWidth="1"/>
    <col min="14850" max="14850" width="4.7109375" style="7" customWidth="1"/>
    <col min="14851" max="14851" width="8.7109375" style="7" customWidth="1"/>
    <col min="14852" max="14861" width="7.42578125" style="7" customWidth="1"/>
    <col min="14862" max="14862" width="10" style="7" customWidth="1"/>
    <col min="14863" max="14863" width="10.140625" style="7" customWidth="1"/>
    <col min="14864" max="14864" width="9.7109375" style="7" customWidth="1"/>
    <col min="14865" max="14865" width="0.85546875" style="7" customWidth="1"/>
    <col min="14866" max="14866" width="17.7109375" style="7" customWidth="1"/>
    <col min="14867" max="14867" width="2.28515625" style="7" customWidth="1"/>
    <col min="14868" max="14868" width="4.85546875" style="7" customWidth="1"/>
    <col min="14869" max="15102" width="9.140625" style="7"/>
    <col min="15103" max="15103" width="1.85546875" style="7" customWidth="1"/>
    <col min="15104" max="15104" width="5.85546875" style="7" customWidth="1"/>
    <col min="15105" max="15105" width="5.42578125" style="7" customWidth="1"/>
    <col min="15106" max="15106" width="4.7109375" style="7" customWidth="1"/>
    <col min="15107" max="15107" width="8.7109375" style="7" customWidth="1"/>
    <col min="15108" max="15117" width="7.42578125" style="7" customWidth="1"/>
    <col min="15118" max="15118" width="10" style="7" customWidth="1"/>
    <col min="15119" max="15119" width="10.140625" style="7" customWidth="1"/>
    <col min="15120" max="15120" width="9.7109375" style="7" customWidth="1"/>
    <col min="15121" max="15121" width="0.85546875" style="7" customWidth="1"/>
    <col min="15122" max="15122" width="17.7109375" style="7" customWidth="1"/>
    <col min="15123" max="15123" width="2.28515625" style="7" customWidth="1"/>
    <col min="15124" max="15124" width="4.85546875" style="7" customWidth="1"/>
    <col min="15125" max="15358" width="9.140625" style="7"/>
    <col min="15359" max="15359" width="1.85546875" style="7" customWidth="1"/>
    <col min="15360" max="15360" width="5.85546875" style="7" customWidth="1"/>
    <col min="15361" max="15361" width="5.42578125" style="7" customWidth="1"/>
    <col min="15362" max="15362" width="4.7109375" style="7" customWidth="1"/>
    <col min="15363" max="15363" width="8.7109375" style="7" customWidth="1"/>
    <col min="15364" max="15373" width="7.42578125" style="7" customWidth="1"/>
    <col min="15374" max="15374" width="10" style="7" customWidth="1"/>
    <col min="15375" max="15375" width="10.140625" style="7" customWidth="1"/>
    <col min="15376" max="15376" width="9.7109375" style="7" customWidth="1"/>
    <col min="15377" max="15377" width="0.85546875" style="7" customWidth="1"/>
    <col min="15378" max="15378" width="17.7109375" style="7" customWidth="1"/>
    <col min="15379" max="15379" width="2.28515625" style="7" customWidth="1"/>
    <col min="15380" max="15380" width="4.85546875" style="7" customWidth="1"/>
    <col min="15381" max="15614" width="9.140625" style="7"/>
    <col min="15615" max="15615" width="1.85546875" style="7" customWidth="1"/>
    <col min="15616" max="15616" width="5.85546875" style="7" customWidth="1"/>
    <col min="15617" max="15617" width="5.42578125" style="7" customWidth="1"/>
    <col min="15618" max="15618" width="4.7109375" style="7" customWidth="1"/>
    <col min="15619" max="15619" width="8.7109375" style="7" customWidth="1"/>
    <col min="15620" max="15629" width="7.42578125" style="7" customWidth="1"/>
    <col min="15630" max="15630" width="10" style="7" customWidth="1"/>
    <col min="15631" max="15631" width="10.140625" style="7" customWidth="1"/>
    <col min="15632" max="15632" width="9.7109375" style="7" customWidth="1"/>
    <col min="15633" max="15633" width="0.85546875" style="7" customWidth="1"/>
    <col min="15634" max="15634" width="17.7109375" style="7" customWidth="1"/>
    <col min="15635" max="15635" width="2.28515625" style="7" customWidth="1"/>
    <col min="15636" max="15636" width="4.85546875" style="7" customWidth="1"/>
    <col min="15637" max="15870" width="9.140625" style="7"/>
    <col min="15871" max="15871" width="1.85546875" style="7" customWidth="1"/>
    <col min="15872" max="15872" width="5.85546875" style="7" customWidth="1"/>
    <col min="15873" max="15873" width="5.42578125" style="7" customWidth="1"/>
    <col min="15874" max="15874" width="4.7109375" style="7" customWidth="1"/>
    <col min="15875" max="15875" width="8.7109375" style="7" customWidth="1"/>
    <col min="15876" max="15885" width="7.42578125" style="7" customWidth="1"/>
    <col min="15886" max="15886" width="10" style="7" customWidth="1"/>
    <col min="15887" max="15887" width="10.140625" style="7" customWidth="1"/>
    <col min="15888" max="15888" width="9.7109375" style="7" customWidth="1"/>
    <col min="15889" max="15889" width="0.85546875" style="7" customWidth="1"/>
    <col min="15890" max="15890" width="17.7109375" style="7" customWidth="1"/>
    <col min="15891" max="15891" width="2.28515625" style="7" customWidth="1"/>
    <col min="15892" max="15892" width="4.85546875" style="7" customWidth="1"/>
    <col min="15893" max="16126" width="9.140625" style="7"/>
    <col min="16127" max="16127" width="1.85546875" style="7" customWidth="1"/>
    <col min="16128" max="16128" width="5.85546875" style="7" customWidth="1"/>
    <col min="16129" max="16129" width="5.42578125" style="7" customWidth="1"/>
    <col min="16130" max="16130" width="4.7109375" style="7" customWidth="1"/>
    <col min="16131" max="16131" width="8.7109375" style="7" customWidth="1"/>
    <col min="16132" max="16141" width="7.42578125" style="7" customWidth="1"/>
    <col min="16142" max="16142" width="10" style="7" customWidth="1"/>
    <col min="16143" max="16143" width="10.140625" style="7" customWidth="1"/>
    <col min="16144" max="16144" width="9.7109375" style="7" customWidth="1"/>
    <col min="16145" max="16145" width="0.85546875" style="7" customWidth="1"/>
    <col min="16146" max="16146" width="17.7109375" style="7" customWidth="1"/>
    <col min="16147" max="16147" width="2.28515625" style="7" customWidth="1"/>
    <col min="16148" max="16148" width="4.85546875" style="7" customWidth="1"/>
    <col min="16149" max="16384" width="9.140625" style="7"/>
  </cols>
  <sheetData>
    <row r="1" spans="1:20" s="3" customFormat="1" ht="22.5" customHeight="1" x14ac:dyDescent="0.5">
      <c r="A1" s="1"/>
      <c r="B1" s="1" t="s">
        <v>0</v>
      </c>
      <c r="C1" s="2">
        <v>15.4</v>
      </c>
      <c r="D1" s="1" t="s">
        <v>81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6" customFormat="1" ht="22.5" customHeight="1" x14ac:dyDescent="0.3">
      <c r="A2" s="4"/>
      <c r="B2" s="5" t="s">
        <v>27</v>
      </c>
      <c r="C2" s="2">
        <v>15.4</v>
      </c>
      <c r="D2" s="1" t="s">
        <v>82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9" customFormat="1" ht="20.25" customHeight="1" x14ac:dyDescent="0.3">
      <c r="A4" s="52" t="s">
        <v>23</v>
      </c>
      <c r="B4" s="52"/>
      <c r="C4" s="52"/>
      <c r="D4" s="53"/>
      <c r="E4" s="58" t="s">
        <v>29</v>
      </c>
      <c r="F4" s="59"/>
      <c r="G4" s="59"/>
      <c r="H4" s="59"/>
      <c r="I4" s="59"/>
      <c r="J4" s="59"/>
      <c r="K4" s="59"/>
      <c r="L4" s="59"/>
      <c r="M4" s="59"/>
      <c r="N4" s="59"/>
      <c r="O4" s="60"/>
      <c r="P4" s="61" t="s">
        <v>11</v>
      </c>
      <c r="Q4" s="62"/>
      <c r="R4" s="63"/>
      <c r="S4" s="64" t="s">
        <v>20</v>
      </c>
      <c r="T4" s="52"/>
    </row>
    <row r="5" spans="1:20" s="9" customFormat="1" ht="21" customHeight="1" x14ac:dyDescent="0.3">
      <c r="A5" s="54"/>
      <c r="B5" s="54"/>
      <c r="C5" s="54"/>
      <c r="D5" s="55"/>
      <c r="E5" s="10"/>
      <c r="F5" s="67" t="s">
        <v>16</v>
      </c>
      <c r="G5" s="68"/>
      <c r="H5" s="69"/>
      <c r="I5" s="58" t="s">
        <v>17</v>
      </c>
      <c r="J5" s="59"/>
      <c r="K5" s="59"/>
      <c r="L5" s="58" t="s">
        <v>18</v>
      </c>
      <c r="M5" s="59"/>
      <c r="N5" s="59"/>
      <c r="O5" s="60"/>
      <c r="P5" s="70" t="s">
        <v>12</v>
      </c>
      <c r="Q5" s="71"/>
      <c r="R5" s="72"/>
      <c r="S5" s="65"/>
      <c r="T5" s="54"/>
    </row>
    <row r="6" spans="1:20" s="9" customFormat="1" ht="18.75" customHeight="1" x14ac:dyDescent="0.3">
      <c r="A6" s="54"/>
      <c r="B6" s="54"/>
      <c r="C6" s="54"/>
      <c r="D6" s="55"/>
      <c r="E6" s="11"/>
      <c r="F6" s="11"/>
      <c r="G6" s="11" t="s">
        <v>4</v>
      </c>
      <c r="H6" s="12"/>
      <c r="I6" s="11"/>
      <c r="J6" s="11" t="s">
        <v>4</v>
      </c>
      <c r="K6" s="12"/>
      <c r="L6" s="11"/>
      <c r="M6" s="11" t="s">
        <v>4</v>
      </c>
      <c r="N6" s="12"/>
      <c r="O6" s="12"/>
      <c r="P6" s="11"/>
      <c r="Q6" s="13"/>
      <c r="R6" s="13"/>
      <c r="S6" s="65"/>
      <c r="T6" s="54"/>
    </row>
    <row r="7" spans="1:20" s="9" customFormat="1" ht="18.75" customHeight="1" x14ac:dyDescent="0.3">
      <c r="A7" s="54"/>
      <c r="B7" s="54"/>
      <c r="C7" s="54"/>
      <c r="D7" s="55"/>
      <c r="E7" s="11" t="s">
        <v>30</v>
      </c>
      <c r="F7" s="11" t="s">
        <v>1</v>
      </c>
      <c r="G7" s="11" t="s">
        <v>5</v>
      </c>
      <c r="H7" s="11" t="s">
        <v>8</v>
      </c>
      <c r="I7" s="11" t="s">
        <v>1</v>
      </c>
      <c r="J7" s="11" t="s">
        <v>5</v>
      </c>
      <c r="K7" s="11" t="s">
        <v>8</v>
      </c>
      <c r="L7" s="11" t="s">
        <v>1</v>
      </c>
      <c r="M7" s="11" t="s">
        <v>5</v>
      </c>
      <c r="N7" s="11" t="s">
        <v>8</v>
      </c>
      <c r="O7" s="11" t="s">
        <v>13</v>
      </c>
      <c r="P7" s="11" t="s">
        <v>1</v>
      </c>
      <c r="Q7" s="14" t="s">
        <v>24</v>
      </c>
      <c r="R7" s="14" t="s">
        <v>15</v>
      </c>
      <c r="S7" s="65"/>
      <c r="T7" s="54"/>
    </row>
    <row r="8" spans="1:20" s="9" customFormat="1" ht="18" customHeight="1" x14ac:dyDescent="0.3">
      <c r="A8" s="54"/>
      <c r="B8" s="54"/>
      <c r="C8" s="54"/>
      <c r="D8" s="55"/>
      <c r="E8" s="11" t="s">
        <v>2</v>
      </c>
      <c r="F8" s="11" t="s">
        <v>2</v>
      </c>
      <c r="G8" s="11" t="s">
        <v>6</v>
      </c>
      <c r="H8" s="11" t="s">
        <v>9</v>
      </c>
      <c r="I8" s="11" t="s">
        <v>2</v>
      </c>
      <c r="J8" s="11" t="s">
        <v>6</v>
      </c>
      <c r="K8" s="11" t="s">
        <v>9</v>
      </c>
      <c r="L8" s="11" t="s">
        <v>2</v>
      </c>
      <c r="M8" s="11" t="s">
        <v>6</v>
      </c>
      <c r="N8" s="11" t="s">
        <v>9</v>
      </c>
      <c r="O8" s="11" t="s">
        <v>14</v>
      </c>
      <c r="P8" s="11" t="s">
        <v>2</v>
      </c>
      <c r="Q8" s="14" t="s">
        <v>25</v>
      </c>
      <c r="R8" s="14" t="s">
        <v>3</v>
      </c>
      <c r="S8" s="65"/>
      <c r="T8" s="54"/>
    </row>
    <row r="9" spans="1:20" s="9" customFormat="1" ht="18" customHeight="1" x14ac:dyDescent="0.3">
      <c r="A9" s="56"/>
      <c r="B9" s="56"/>
      <c r="C9" s="56"/>
      <c r="D9" s="57"/>
      <c r="E9" s="15"/>
      <c r="F9" s="16"/>
      <c r="G9" s="16" t="s">
        <v>7</v>
      </c>
      <c r="H9" s="16" t="s">
        <v>10</v>
      </c>
      <c r="I9" s="16"/>
      <c r="J9" s="16" t="s">
        <v>7</v>
      </c>
      <c r="K9" s="16" t="s">
        <v>10</v>
      </c>
      <c r="L9" s="16"/>
      <c r="M9" s="16" t="s">
        <v>7</v>
      </c>
      <c r="N9" s="16" t="s">
        <v>10</v>
      </c>
      <c r="O9" s="17" t="s">
        <v>19</v>
      </c>
      <c r="P9" s="17"/>
      <c r="Q9" s="18"/>
      <c r="R9" s="18"/>
      <c r="S9" s="66"/>
      <c r="T9" s="56"/>
    </row>
    <row r="10" spans="1:20" s="9" customFormat="1" ht="3" customHeight="1" x14ac:dyDescent="0.3">
      <c r="A10" s="19"/>
      <c r="B10" s="19"/>
      <c r="C10" s="19"/>
      <c r="D10" s="11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11"/>
      <c r="P10" s="11"/>
      <c r="Q10" s="21"/>
      <c r="R10" s="22"/>
      <c r="S10" s="23"/>
      <c r="T10" s="19"/>
    </row>
    <row r="11" spans="1:20" s="28" customFormat="1" ht="26.25" customHeight="1" x14ac:dyDescent="0.3">
      <c r="A11" s="75" t="s">
        <v>26</v>
      </c>
      <c r="B11" s="75"/>
      <c r="C11" s="75"/>
      <c r="D11" s="76"/>
      <c r="E11" s="24">
        <f>SUM(E12,E15,E34,E37,E39,E42,E44)</f>
        <v>607190</v>
      </c>
      <c r="F11" s="24">
        <f>SUM(F12,F15,F34,F37,F39,F42,F44)</f>
        <v>135</v>
      </c>
      <c r="G11" s="24">
        <f>SUM(G12,G15,G34,G37,G39,G42,G44)</f>
        <v>135</v>
      </c>
      <c r="H11" s="24" t="s">
        <v>28</v>
      </c>
      <c r="I11" s="24">
        <f t="shared" ref="I11:R11" si="0">SUM(I12,I15,I34,I37,I39,I42,I44)</f>
        <v>15046</v>
      </c>
      <c r="J11" s="24">
        <f t="shared" si="0"/>
        <v>14882</v>
      </c>
      <c r="K11" s="24">
        <f t="shared" si="0"/>
        <v>164</v>
      </c>
      <c r="L11" s="24">
        <f t="shared" si="0"/>
        <v>592009</v>
      </c>
      <c r="M11" s="24">
        <f t="shared" si="0"/>
        <v>445002</v>
      </c>
      <c r="N11" s="24">
        <f t="shared" si="0"/>
        <v>146990</v>
      </c>
      <c r="O11" s="24">
        <f t="shared" si="0"/>
        <v>17</v>
      </c>
      <c r="P11" s="25">
        <f t="shared" si="0"/>
        <v>20303242</v>
      </c>
      <c r="Q11" s="25">
        <f t="shared" si="0"/>
        <v>12830039</v>
      </c>
      <c r="R11" s="25">
        <f t="shared" si="0"/>
        <v>7473203</v>
      </c>
      <c r="S11" s="26"/>
      <c r="T11" s="27" t="s">
        <v>2</v>
      </c>
    </row>
    <row r="12" spans="1:20" s="28" customFormat="1" ht="26.25" customHeight="1" x14ac:dyDescent="0.3">
      <c r="A12" s="29"/>
      <c r="B12" s="30" t="s">
        <v>31</v>
      </c>
      <c r="C12" s="30"/>
      <c r="D12" s="31"/>
      <c r="E12" s="32">
        <f>SUM(E13:E14)</f>
        <v>117296</v>
      </c>
      <c r="F12" s="33">
        <f>SUM(F13:F14)</f>
        <v>124</v>
      </c>
      <c r="G12" s="33">
        <f t="shared" ref="G12:N12" si="1">SUM(G13:G14)</f>
        <v>124</v>
      </c>
      <c r="H12" s="33" t="s">
        <v>28</v>
      </c>
      <c r="I12" s="33">
        <f t="shared" si="1"/>
        <v>10016</v>
      </c>
      <c r="J12" s="33">
        <f>SUM(J13:J14)</f>
        <v>9856</v>
      </c>
      <c r="K12" s="33">
        <f>SUM(K13:K14)</f>
        <v>160</v>
      </c>
      <c r="L12" s="33">
        <f t="shared" si="1"/>
        <v>107156</v>
      </c>
      <c r="M12" s="33">
        <f t="shared" si="1"/>
        <v>99086</v>
      </c>
      <c r="N12" s="33">
        <f t="shared" si="1"/>
        <v>8053</v>
      </c>
      <c r="O12" s="33">
        <f>SUM(O13:O14)</f>
        <v>17</v>
      </c>
      <c r="P12" s="25">
        <f>SUM(P13:P14)</f>
        <v>10277078</v>
      </c>
      <c r="Q12" s="34">
        <f>SUM(Q13:Q14)</f>
        <v>5147954</v>
      </c>
      <c r="R12" s="34">
        <f>SUM(R13:R14)</f>
        <v>5129124</v>
      </c>
      <c r="S12" s="30" t="s">
        <v>32</v>
      </c>
      <c r="T12" s="30"/>
    </row>
    <row r="13" spans="1:20" s="28" customFormat="1" ht="26.25" customHeight="1" x14ac:dyDescent="0.3">
      <c r="A13" s="35"/>
      <c r="B13" s="36" t="s">
        <v>33</v>
      </c>
      <c r="C13" s="36"/>
      <c r="D13" s="37"/>
      <c r="E13" s="38">
        <f>SUM(F13,I13,L13)</f>
        <v>116613</v>
      </c>
      <c r="F13" s="39">
        <f>SUM(G13:H13)</f>
        <v>124</v>
      </c>
      <c r="G13" s="39">
        <v>124</v>
      </c>
      <c r="H13" s="40" t="s">
        <v>28</v>
      </c>
      <c r="I13" s="39">
        <f>SUM(J13:K13)</f>
        <v>10016</v>
      </c>
      <c r="J13" s="39">
        <v>9856</v>
      </c>
      <c r="K13" s="39">
        <v>160</v>
      </c>
      <c r="L13" s="39">
        <f>SUM(M13:O13)</f>
        <v>106473</v>
      </c>
      <c r="M13" s="39">
        <v>98510</v>
      </c>
      <c r="N13" s="39">
        <v>7946</v>
      </c>
      <c r="O13" s="39">
        <v>17</v>
      </c>
      <c r="P13" s="41">
        <f>SUM(Q13:R13)</f>
        <v>10263876</v>
      </c>
      <c r="Q13" s="41">
        <v>5134752</v>
      </c>
      <c r="R13" s="39">
        <v>5129124</v>
      </c>
      <c r="S13" s="36" t="s">
        <v>34</v>
      </c>
      <c r="T13" s="30"/>
    </row>
    <row r="14" spans="1:20" s="28" customFormat="1" ht="26.25" customHeight="1" x14ac:dyDescent="0.3">
      <c r="A14" s="42"/>
      <c r="B14" s="36" t="s">
        <v>35</v>
      </c>
      <c r="C14" s="36"/>
      <c r="D14" s="43"/>
      <c r="E14" s="38">
        <f>SUM(F14,I14,L14)</f>
        <v>683</v>
      </c>
      <c r="F14" s="39" t="s">
        <v>28</v>
      </c>
      <c r="G14" s="39" t="s">
        <v>28</v>
      </c>
      <c r="H14" s="39" t="s">
        <v>28</v>
      </c>
      <c r="I14" s="39" t="s">
        <v>28</v>
      </c>
      <c r="J14" s="39" t="s">
        <v>28</v>
      </c>
      <c r="K14" s="39" t="s">
        <v>28</v>
      </c>
      <c r="L14" s="39">
        <f>SUM(M14:O14)</f>
        <v>683</v>
      </c>
      <c r="M14" s="39">
        <v>576</v>
      </c>
      <c r="N14" s="39">
        <v>107</v>
      </c>
      <c r="O14" s="39" t="s">
        <v>28</v>
      </c>
      <c r="P14" s="41">
        <f>SUM(Q14:R14)</f>
        <v>13202</v>
      </c>
      <c r="Q14" s="41">
        <v>13202</v>
      </c>
      <c r="R14" s="39" t="s">
        <v>28</v>
      </c>
      <c r="S14" s="36" t="s">
        <v>36</v>
      </c>
      <c r="T14" s="30"/>
    </row>
    <row r="15" spans="1:20" s="28" customFormat="1" ht="26.25" customHeight="1" x14ac:dyDescent="0.3">
      <c r="A15" s="44"/>
      <c r="B15" s="30" t="s">
        <v>37</v>
      </c>
      <c r="C15" s="30"/>
      <c r="D15" s="45"/>
      <c r="E15" s="32">
        <f>SUM(E16:E23)</f>
        <v>269143</v>
      </c>
      <c r="F15" s="33">
        <f>SUM(F16:F23)</f>
        <v>11</v>
      </c>
      <c r="G15" s="33">
        <f t="shared" ref="G15:N15" si="2">SUM(G16:G23)</f>
        <v>11</v>
      </c>
      <c r="H15" s="33" t="s">
        <v>28</v>
      </c>
      <c r="I15" s="33">
        <f t="shared" si="2"/>
        <v>3765</v>
      </c>
      <c r="J15" s="33">
        <f t="shared" si="2"/>
        <v>3763</v>
      </c>
      <c r="K15" s="33">
        <f>SUM(K16:K23)</f>
        <v>2</v>
      </c>
      <c r="L15" s="33">
        <f t="shared" si="2"/>
        <v>265367</v>
      </c>
      <c r="M15" s="33">
        <f t="shared" si="2"/>
        <v>228552</v>
      </c>
      <c r="N15" s="33">
        <f t="shared" si="2"/>
        <v>36815</v>
      </c>
      <c r="O15" s="33" t="s">
        <v>28</v>
      </c>
      <c r="P15" s="25">
        <f>SUM(P16:P23)</f>
        <v>6149159</v>
      </c>
      <c r="Q15" s="34">
        <f>SUM(Q16:Q23)</f>
        <v>4356708</v>
      </c>
      <c r="R15" s="34">
        <f>SUM(R16:R23)</f>
        <v>1792451</v>
      </c>
      <c r="S15" s="30" t="s">
        <v>38</v>
      </c>
      <c r="T15" s="30"/>
    </row>
    <row r="16" spans="1:20" s="28" customFormat="1" ht="26.25" customHeight="1" x14ac:dyDescent="0.3">
      <c r="A16" s="42"/>
      <c r="B16" s="36" t="s">
        <v>39</v>
      </c>
      <c r="C16" s="36"/>
      <c r="D16" s="43"/>
      <c r="E16" s="38">
        <f>SUM(F16,I16,L16)</f>
        <v>245562</v>
      </c>
      <c r="F16" s="39">
        <f>SUM(G16:H16)</f>
        <v>11</v>
      </c>
      <c r="G16" s="39">
        <v>11</v>
      </c>
      <c r="H16" s="40" t="s">
        <v>28</v>
      </c>
      <c r="I16" s="39">
        <f>SUM(J16:K16)</f>
        <v>3763</v>
      </c>
      <c r="J16" s="39">
        <v>3761</v>
      </c>
      <c r="K16" s="39">
        <v>2</v>
      </c>
      <c r="L16" s="39">
        <f>SUM(M16:O16)</f>
        <v>241788</v>
      </c>
      <c r="M16" s="39">
        <v>223448</v>
      </c>
      <c r="N16" s="39">
        <v>18340</v>
      </c>
      <c r="O16" s="39" t="s">
        <v>28</v>
      </c>
      <c r="P16" s="41">
        <f>SUM(Q16:R16)</f>
        <v>5967845</v>
      </c>
      <c r="Q16" s="41">
        <v>4178244</v>
      </c>
      <c r="R16" s="39">
        <v>1789601</v>
      </c>
      <c r="S16" s="36" t="s">
        <v>40</v>
      </c>
      <c r="T16" s="30"/>
    </row>
    <row r="17" spans="1:20" s="28" customFormat="1" ht="26.25" customHeight="1" x14ac:dyDescent="0.3">
      <c r="A17" s="42"/>
      <c r="B17" s="36" t="s">
        <v>41</v>
      </c>
      <c r="C17" s="36"/>
      <c r="D17" s="43"/>
      <c r="E17" s="38">
        <f t="shared" ref="E17:E23" si="3">SUM(F17,I17,L17)</f>
        <v>344</v>
      </c>
      <c r="F17" s="39" t="s">
        <v>28</v>
      </c>
      <c r="G17" s="39" t="s">
        <v>28</v>
      </c>
      <c r="H17" s="40" t="s">
        <v>28</v>
      </c>
      <c r="I17" s="39" t="s">
        <v>28</v>
      </c>
      <c r="J17" s="39" t="s">
        <v>28</v>
      </c>
      <c r="K17" s="39" t="s">
        <v>28</v>
      </c>
      <c r="L17" s="39">
        <f t="shared" ref="L17:L23" si="4">SUM(M17:O17)</f>
        <v>344</v>
      </c>
      <c r="M17" s="39">
        <v>290</v>
      </c>
      <c r="N17" s="39">
        <v>54</v>
      </c>
      <c r="O17" s="39" t="s">
        <v>28</v>
      </c>
      <c r="P17" s="41">
        <f t="shared" ref="P17:P23" si="5">SUM(Q17:R17)</f>
        <v>6033</v>
      </c>
      <c r="Q17" s="41">
        <v>6033</v>
      </c>
      <c r="R17" s="41" t="s">
        <v>28</v>
      </c>
      <c r="S17" s="36" t="s">
        <v>42</v>
      </c>
      <c r="T17" s="30"/>
    </row>
    <row r="18" spans="1:20" s="28" customFormat="1" ht="26.25" customHeight="1" x14ac:dyDescent="0.3">
      <c r="A18" s="42"/>
      <c r="B18" s="36" t="s">
        <v>43</v>
      </c>
      <c r="C18" s="36"/>
      <c r="D18" s="43"/>
      <c r="E18" s="38">
        <f t="shared" si="3"/>
        <v>201</v>
      </c>
      <c r="F18" s="39" t="s">
        <v>28</v>
      </c>
      <c r="G18" s="39" t="s">
        <v>28</v>
      </c>
      <c r="H18" s="40" t="s">
        <v>28</v>
      </c>
      <c r="I18" s="39" t="s">
        <v>28</v>
      </c>
      <c r="J18" s="39" t="s">
        <v>28</v>
      </c>
      <c r="K18" s="39" t="s">
        <v>28</v>
      </c>
      <c r="L18" s="39">
        <f t="shared" si="4"/>
        <v>201</v>
      </c>
      <c r="M18" s="39" t="s">
        <v>28</v>
      </c>
      <c r="N18" s="39">
        <v>201</v>
      </c>
      <c r="O18" s="39" t="s">
        <v>28</v>
      </c>
      <c r="P18" s="41">
        <f t="shared" si="5"/>
        <v>1809</v>
      </c>
      <c r="Q18" s="41">
        <v>1809</v>
      </c>
      <c r="R18" s="41" t="s">
        <v>28</v>
      </c>
      <c r="S18" s="36" t="s">
        <v>44</v>
      </c>
      <c r="T18" s="30"/>
    </row>
    <row r="19" spans="1:20" s="28" customFormat="1" ht="26.25" customHeight="1" x14ac:dyDescent="0.3">
      <c r="A19" s="42"/>
      <c r="B19" s="36" t="s">
        <v>45</v>
      </c>
      <c r="C19" s="36"/>
      <c r="D19" s="43"/>
      <c r="E19" s="38">
        <f t="shared" si="3"/>
        <v>3203</v>
      </c>
      <c r="F19" s="39" t="s">
        <v>28</v>
      </c>
      <c r="G19" s="39" t="s">
        <v>28</v>
      </c>
      <c r="H19" s="40" t="s">
        <v>28</v>
      </c>
      <c r="I19" s="39" t="s">
        <v>28</v>
      </c>
      <c r="J19" s="39" t="s">
        <v>28</v>
      </c>
      <c r="K19" s="39" t="s">
        <v>28</v>
      </c>
      <c r="L19" s="39">
        <f t="shared" si="4"/>
        <v>3203</v>
      </c>
      <c r="M19" s="39">
        <v>84</v>
      </c>
      <c r="N19" s="39">
        <v>3119</v>
      </c>
      <c r="O19" s="39" t="s">
        <v>28</v>
      </c>
      <c r="P19" s="41">
        <f t="shared" si="5"/>
        <v>25624</v>
      </c>
      <c r="Q19" s="41">
        <v>25624</v>
      </c>
      <c r="R19" s="41" t="s">
        <v>28</v>
      </c>
      <c r="S19" s="36" t="s">
        <v>46</v>
      </c>
      <c r="T19" s="30"/>
    </row>
    <row r="20" spans="1:20" s="28" customFormat="1" ht="26.25" customHeight="1" x14ac:dyDescent="0.3">
      <c r="A20" s="42"/>
      <c r="B20" s="36" t="s">
        <v>47</v>
      </c>
      <c r="C20" s="36"/>
      <c r="D20" s="43"/>
      <c r="E20" s="38">
        <f t="shared" si="3"/>
        <v>18275</v>
      </c>
      <c r="F20" s="39" t="s">
        <v>28</v>
      </c>
      <c r="G20" s="39" t="s">
        <v>28</v>
      </c>
      <c r="H20" s="40" t="s">
        <v>28</v>
      </c>
      <c r="I20" s="39" t="s">
        <v>28</v>
      </c>
      <c r="J20" s="39" t="s">
        <v>28</v>
      </c>
      <c r="K20" s="39" t="s">
        <v>28</v>
      </c>
      <c r="L20" s="39">
        <f t="shared" si="4"/>
        <v>18275</v>
      </c>
      <c r="M20" s="39">
        <v>3590</v>
      </c>
      <c r="N20" s="39">
        <v>14685</v>
      </c>
      <c r="O20" s="39" t="s">
        <v>28</v>
      </c>
      <c r="P20" s="41">
        <f t="shared" si="5"/>
        <v>116967</v>
      </c>
      <c r="Q20" s="41">
        <v>116967</v>
      </c>
      <c r="R20" s="39" t="s">
        <v>28</v>
      </c>
      <c r="S20" s="36" t="s">
        <v>48</v>
      </c>
      <c r="T20" s="30"/>
    </row>
    <row r="21" spans="1:20" s="28" customFormat="1" ht="26.25" customHeight="1" x14ac:dyDescent="0.3">
      <c r="A21" s="42"/>
      <c r="B21" s="36" t="s">
        <v>49</v>
      </c>
      <c r="C21" s="36"/>
      <c r="D21" s="43"/>
      <c r="E21" s="38">
        <f t="shared" si="3"/>
        <v>335</v>
      </c>
      <c r="F21" s="39" t="s">
        <v>28</v>
      </c>
      <c r="G21" s="39" t="s">
        <v>28</v>
      </c>
      <c r="H21" s="40" t="s">
        <v>28</v>
      </c>
      <c r="I21" s="39" t="s">
        <v>28</v>
      </c>
      <c r="J21" s="39" t="s">
        <v>28</v>
      </c>
      <c r="K21" s="39" t="s">
        <v>28</v>
      </c>
      <c r="L21" s="39">
        <f t="shared" si="4"/>
        <v>335</v>
      </c>
      <c r="M21" s="39">
        <v>2</v>
      </c>
      <c r="N21" s="39">
        <v>333</v>
      </c>
      <c r="O21" s="39" t="s">
        <v>28</v>
      </c>
      <c r="P21" s="41">
        <f t="shared" si="5"/>
        <v>1674</v>
      </c>
      <c r="Q21" s="41">
        <v>1674</v>
      </c>
      <c r="R21" s="41" t="s">
        <v>28</v>
      </c>
      <c r="S21" s="36" t="s">
        <v>50</v>
      </c>
      <c r="T21" s="30"/>
    </row>
    <row r="22" spans="1:20" s="28" customFormat="1" ht="26.25" customHeight="1" x14ac:dyDescent="0.3">
      <c r="A22" s="42"/>
      <c r="B22" s="36" t="s">
        <v>51</v>
      </c>
      <c r="C22" s="36"/>
      <c r="D22" s="43"/>
      <c r="E22" s="38">
        <f t="shared" si="3"/>
        <v>561</v>
      </c>
      <c r="F22" s="39" t="s">
        <v>28</v>
      </c>
      <c r="G22" s="39" t="s">
        <v>28</v>
      </c>
      <c r="H22" s="40" t="s">
        <v>28</v>
      </c>
      <c r="I22" s="39" t="s">
        <v>28</v>
      </c>
      <c r="J22" s="39" t="s">
        <v>28</v>
      </c>
      <c r="K22" s="39" t="s">
        <v>28</v>
      </c>
      <c r="L22" s="39">
        <f t="shared" si="4"/>
        <v>561</v>
      </c>
      <c r="M22" s="39">
        <v>557</v>
      </c>
      <c r="N22" s="39">
        <v>4</v>
      </c>
      <c r="O22" s="39" t="s">
        <v>28</v>
      </c>
      <c r="P22" s="41">
        <f t="shared" si="5"/>
        <v>16110</v>
      </c>
      <c r="Q22" s="41">
        <v>16110</v>
      </c>
      <c r="R22" s="41" t="s">
        <v>28</v>
      </c>
      <c r="S22" s="42" t="s">
        <v>52</v>
      </c>
      <c r="T22" s="30"/>
    </row>
    <row r="23" spans="1:20" s="28" customFormat="1" ht="26.25" customHeight="1" x14ac:dyDescent="0.3">
      <c r="A23" s="42"/>
      <c r="B23" s="42" t="s">
        <v>53</v>
      </c>
      <c r="C23" s="42"/>
      <c r="D23" s="43"/>
      <c r="E23" s="38">
        <f t="shared" si="3"/>
        <v>662</v>
      </c>
      <c r="F23" s="39" t="s">
        <v>28</v>
      </c>
      <c r="G23" s="39" t="s">
        <v>28</v>
      </c>
      <c r="H23" s="40" t="s">
        <v>28</v>
      </c>
      <c r="I23" s="39">
        <f t="shared" ref="I23" si="6">SUM(J23:K23)</f>
        <v>2</v>
      </c>
      <c r="J23" s="39">
        <v>2</v>
      </c>
      <c r="K23" s="39" t="s">
        <v>28</v>
      </c>
      <c r="L23" s="39">
        <f t="shared" si="4"/>
        <v>660</v>
      </c>
      <c r="M23" s="39">
        <v>581</v>
      </c>
      <c r="N23" s="39">
        <v>79</v>
      </c>
      <c r="O23" s="39" t="s">
        <v>28</v>
      </c>
      <c r="P23" s="41">
        <f t="shared" si="5"/>
        <v>13097</v>
      </c>
      <c r="Q23" s="41">
        <v>10247</v>
      </c>
      <c r="R23" s="39">
        <v>2850</v>
      </c>
      <c r="S23" s="42" t="s">
        <v>54</v>
      </c>
      <c r="T23" s="30"/>
    </row>
    <row r="24" spans="1:20" s="3" customFormat="1" ht="19.5" customHeight="1" x14ac:dyDescent="0.5">
      <c r="A24" s="1"/>
      <c r="B24" s="1" t="s">
        <v>0</v>
      </c>
      <c r="C24" s="2">
        <v>15.4</v>
      </c>
      <c r="D24" s="1" t="s">
        <v>83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6" customFormat="1" ht="21" customHeight="1" x14ac:dyDescent="0.5">
      <c r="A25" s="4"/>
      <c r="B25" s="1" t="s">
        <v>27</v>
      </c>
      <c r="C25" s="2">
        <v>15.4</v>
      </c>
      <c r="D25" s="1" t="s">
        <v>84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6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9" customFormat="1" ht="20.25" customHeight="1" x14ac:dyDescent="0.3">
      <c r="A27" s="52" t="s">
        <v>23</v>
      </c>
      <c r="B27" s="52"/>
      <c r="C27" s="52"/>
      <c r="D27" s="53"/>
      <c r="E27" s="58" t="s">
        <v>29</v>
      </c>
      <c r="F27" s="59"/>
      <c r="G27" s="59"/>
      <c r="H27" s="59"/>
      <c r="I27" s="59"/>
      <c r="J27" s="59"/>
      <c r="K27" s="59"/>
      <c r="L27" s="59"/>
      <c r="M27" s="59"/>
      <c r="N27" s="59"/>
      <c r="O27" s="60"/>
      <c r="P27" s="61" t="s">
        <v>11</v>
      </c>
      <c r="Q27" s="62"/>
      <c r="R27" s="63"/>
      <c r="S27" s="64" t="s">
        <v>20</v>
      </c>
      <c r="T27" s="52"/>
    </row>
    <row r="28" spans="1:20" s="9" customFormat="1" ht="21" customHeight="1" x14ac:dyDescent="0.3">
      <c r="A28" s="54"/>
      <c r="B28" s="54"/>
      <c r="C28" s="54"/>
      <c r="D28" s="55"/>
      <c r="E28" s="10"/>
      <c r="F28" s="67" t="s">
        <v>16</v>
      </c>
      <c r="G28" s="68"/>
      <c r="H28" s="69"/>
      <c r="I28" s="58" t="s">
        <v>17</v>
      </c>
      <c r="J28" s="59"/>
      <c r="K28" s="59"/>
      <c r="L28" s="58" t="s">
        <v>18</v>
      </c>
      <c r="M28" s="59"/>
      <c r="N28" s="59"/>
      <c r="O28" s="60"/>
      <c r="P28" s="70" t="s">
        <v>12</v>
      </c>
      <c r="Q28" s="71"/>
      <c r="R28" s="72"/>
      <c r="S28" s="65"/>
      <c r="T28" s="54"/>
    </row>
    <row r="29" spans="1:20" s="9" customFormat="1" ht="18.75" customHeight="1" x14ac:dyDescent="0.3">
      <c r="A29" s="54"/>
      <c r="B29" s="54"/>
      <c r="C29" s="54"/>
      <c r="D29" s="55"/>
      <c r="E29" s="11"/>
      <c r="F29" s="11"/>
      <c r="G29" s="11" t="s">
        <v>4</v>
      </c>
      <c r="H29" s="12"/>
      <c r="I29" s="11"/>
      <c r="J29" s="11" t="s">
        <v>4</v>
      </c>
      <c r="K29" s="12"/>
      <c r="L29" s="11"/>
      <c r="M29" s="11" t="s">
        <v>4</v>
      </c>
      <c r="N29" s="12"/>
      <c r="O29" s="12"/>
      <c r="P29" s="11"/>
      <c r="Q29" s="13"/>
      <c r="R29" s="13"/>
      <c r="S29" s="65"/>
      <c r="T29" s="54"/>
    </row>
    <row r="30" spans="1:20" s="9" customFormat="1" ht="18.75" customHeight="1" x14ac:dyDescent="0.3">
      <c r="A30" s="54"/>
      <c r="B30" s="54"/>
      <c r="C30" s="54"/>
      <c r="D30" s="55"/>
      <c r="E30" s="11" t="s">
        <v>30</v>
      </c>
      <c r="F30" s="11" t="s">
        <v>1</v>
      </c>
      <c r="G30" s="11" t="s">
        <v>5</v>
      </c>
      <c r="H30" s="11" t="s">
        <v>8</v>
      </c>
      <c r="I30" s="11" t="s">
        <v>1</v>
      </c>
      <c r="J30" s="11" t="s">
        <v>5</v>
      </c>
      <c r="K30" s="11" t="s">
        <v>8</v>
      </c>
      <c r="L30" s="11" t="s">
        <v>1</v>
      </c>
      <c r="M30" s="11" t="s">
        <v>5</v>
      </c>
      <c r="N30" s="11" t="s">
        <v>8</v>
      </c>
      <c r="O30" s="11" t="s">
        <v>13</v>
      </c>
      <c r="P30" s="11" t="s">
        <v>1</v>
      </c>
      <c r="Q30" s="14" t="s">
        <v>24</v>
      </c>
      <c r="R30" s="14" t="s">
        <v>15</v>
      </c>
      <c r="S30" s="65"/>
      <c r="T30" s="54"/>
    </row>
    <row r="31" spans="1:20" s="9" customFormat="1" ht="18" customHeight="1" x14ac:dyDescent="0.3">
      <c r="A31" s="54"/>
      <c r="B31" s="54"/>
      <c r="C31" s="54"/>
      <c r="D31" s="55"/>
      <c r="E31" s="11" t="s">
        <v>2</v>
      </c>
      <c r="F31" s="11" t="s">
        <v>2</v>
      </c>
      <c r="G31" s="11" t="s">
        <v>6</v>
      </c>
      <c r="H31" s="11" t="s">
        <v>9</v>
      </c>
      <c r="I31" s="11" t="s">
        <v>2</v>
      </c>
      <c r="J31" s="11" t="s">
        <v>6</v>
      </c>
      <c r="K31" s="11" t="s">
        <v>9</v>
      </c>
      <c r="L31" s="11" t="s">
        <v>2</v>
      </c>
      <c r="M31" s="11" t="s">
        <v>6</v>
      </c>
      <c r="N31" s="11" t="s">
        <v>9</v>
      </c>
      <c r="O31" s="11" t="s">
        <v>14</v>
      </c>
      <c r="P31" s="11" t="s">
        <v>2</v>
      </c>
      <c r="Q31" s="14" t="s">
        <v>25</v>
      </c>
      <c r="R31" s="14" t="s">
        <v>3</v>
      </c>
      <c r="S31" s="65"/>
      <c r="T31" s="54"/>
    </row>
    <row r="32" spans="1:20" s="9" customFormat="1" ht="18" customHeight="1" x14ac:dyDescent="0.3">
      <c r="A32" s="56"/>
      <c r="B32" s="56"/>
      <c r="C32" s="56"/>
      <c r="D32" s="57"/>
      <c r="E32" s="15"/>
      <c r="F32" s="16"/>
      <c r="G32" s="16" t="s">
        <v>7</v>
      </c>
      <c r="H32" s="16" t="s">
        <v>10</v>
      </c>
      <c r="I32" s="16"/>
      <c r="J32" s="16" t="s">
        <v>7</v>
      </c>
      <c r="K32" s="16" t="s">
        <v>10</v>
      </c>
      <c r="L32" s="16"/>
      <c r="M32" s="16" t="s">
        <v>7</v>
      </c>
      <c r="N32" s="16" t="s">
        <v>10</v>
      </c>
      <c r="O32" s="17" t="s">
        <v>19</v>
      </c>
      <c r="P32" s="17"/>
      <c r="Q32" s="18"/>
      <c r="R32" s="18"/>
      <c r="S32" s="66"/>
      <c r="T32" s="56"/>
    </row>
    <row r="33" spans="1:20" s="9" customFormat="1" ht="3" customHeight="1" x14ac:dyDescent="0.3">
      <c r="A33" s="19"/>
      <c r="B33" s="19"/>
      <c r="C33" s="19"/>
      <c r="D33" s="11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11"/>
      <c r="P33" s="11"/>
      <c r="Q33" s="21"/>
      <c r="R33" s="22"/>
      <c r="S33" s="23"/>
      <c r="T33" s="19"/>
    </row>
    <row r="34" spans="1:20" s="28" customFormat="1" ht="24.75" customHeight="1" x14ac:dyDescent="0.3">
      <c r="A34" s="44"/>
      <c r="B34" s="73" t="s">
        <v>55</v>
      </c>
      <c r="C34" s="73"/>
      <c r="D34" s="74"/>
      <c r="E34" s="33">
        <f>SUM(F34,I34,L34)</f>
        <v>36588</v>
      </c>
      <c r="F34" s="33" t="s">
        <v>28</v>
      </c>
      <c r="G34" s="33" t="s">
        <v>28</v>
      </c>
      <c r="H34" s="33" t="s">
        <v>28</v>
      </c>
      <c r="I34" s="33">
        <f>SUM(I35:I36)</f>
        <v>105</v>
      </c>
      <c r="J34" s="33">
        <f>SUM(J35:J36)</f>
        <v>105</v>
      </c>
      <c r="K34" s="33" t="s">
        <v>28</v>
      </c>
      <c r="L34" s="33">
        <f>SUM(L35:L36)</f>
        <v>36483</v>
      </c>
      <c r="M34" s="33">
        <f>SUM(M35:M36)</f>
        <v>21999</v>
      </c>
      <c r="N34" s="33">
        <f>SUM(N35:N36)</f>
        <v>14484</v>
      </c>
      <c r="O34" s="33" t="s">
        <v>28</v>
      </c>
      <c r="P34" s="25">
        <f>SUM(P35:P36)</f>
        <v>504726</v>
      </c>
      <c r="Q34" s="34">
        <f>SUM(Q35:Q36)</f>
        <v>471780</v>
      </c>
      <c r="R34" s="34">
        <f>SUM(R35:R36)</f>
        <v>32946</v>
      </c>
      <c r="S34" s="30" t="s">
        <v>56</v>
      </c>
      <c r="T34" s="30"/>
    </row>
    <row r="35" spans="1:20" s="28" customFormat="1" ht="21" customHeight="1" x14ac:dyDescent="0.3">
      <c r="A35" s="42"/>
      <c r="B35" s="36" t="s">
        <v>57</v>
      </c>
      <c r="D35" s="43"/>
      <c r="E35" s="39">
        <f t="shared" ref="E35:E46" si="7">SUM(F35,I35,L35)</f>
        <v>28327</v>
      </c>
      <c r="F35" s="39" t="s">
        <v>28</v>
      </c>
      <c r="G35" s="39" t="s">
        <v>28</v>
      </c>
      <c r="H35" s="39" t="s">
        <v>28</v>
      </c>
      <c r="I35" s="39">
        <f>SUM(J35:K35)</f>
        <v>84</v>
      </c>
      <c r="J35" s="39">
        <v>84</v>
      </c>
      <c r="K35" s="39" t="s">
        <v>28</v>
      </c>
      <c r="L35" s="39">
        <f>SUM(M35:O35)</f>
        <v>28243</v>
      </c>
      <c r="M35" s="39">
        <v>19154</v>
      </c>
      <c r="N35" s="39">
        <v>9089</v>
      </c>
      <c r="O35" s="39" t="s">
        <v>28</v>
      </c>
      <c r="P35" s="41">
        <f>SUM(Q35:R35)</f>
        <v>426927</v>
      </c>
      <c r="Q35" s="41">
        <v>402391</v>
      </c>
      <c r="R35" s="39">
        <v>24536</v>
      </c>
      <c r="S35" s="36" t="s">
        <v>58</v>
      </c>
      <c r="T35" s="30"/>
    </row>
    <row r="36" spans="1:20" s="28" customFormat="1" ht="20.25" customHeight="1" x14ac:dyDescent="0.3">
      <c r="A36" s="29"/>
      <c r="B36" s="42" t="s">
        <v>59</v>
      </c>
      <c r="D36" s="43"/>
      <c r="E36" s="39">
        <f t="shared" si="7"/>
        <v>8261</v>
      </c>
      <c r="F36" s="39" t="s">
        <v>28</v>
      </c>
      <c r="G36" s="39" t="s">
        <v>28</v>
      </c>
      <c r="H36" s="39" t="s">
        <v>28</v>
      </c>
      <c r="I36" s="39">
        <f>SUM(J36:K36)</f>
        <v>21</v>
      </c>
      <c r="J36" s="39">
        <v>21</v>
      </c>
      <c r="K36" s="39" t="s">
        <v>28</v>
      </c>
      <c r="L36" s="39">
        <f>SUM(M36:O36)</f>
        <v>8240</v>
      </c>
      <c r="M36" s="39">
        <v>2845</v>
      </c>
      <c r="N36" s="39">
        <v>5395</v>
      </c>
      <c r="O36" s="39" t="s">
        <v>28</v>
      </c>
      <c r="P36" s="41">
        <f>SUM(Q36:R36)</f>
        <v>77799</v>
      </c>
      <c r="Q36" s="41">
        <v>69389</v>
      </c>
      <c r="R36" s="39">
        <v>8410</v>
      </c>
      <c r="S36" s="42" t="s">
        <v>60</v>
      </c>
      <c r="T36" s="30"/>
    </row>
    <row r="37" spans="1:20" s="28" customFormat="1" ht="24.75" customHeight="1" x14ac:dyDescent="0.3">
      <c r="A37" s="29"/>
      <c r="B37" s="30" t="s">
        <v>61</v>
      </c>
      <c r="C37" s="30"/>
      <c r="D37" s="30"/>
      <c r="E37" s="33">
        <f t="shared" si="7"/>
        <v>88182</v>
      </c>
      <c r="F37" s="33" t="s">
        <v>28</v>
      </c>
      <c r="G37" s="33" t="s">
        <v>28</v>
      </c>
      <c r="H37" s="33" t="s">
        <v>28</v>
      </c>
      <c r="I37" s="33">
        <f t="shared" ref="I37:N37" si="8">SUM(I38)</f>
        <v>358</v>
      </c>
      <c r="J37" s="33">
        <f>SUM(J38)</f>
        <v>356</v>
      </c>
      <c r="K37" s="33">
        <f t="shared" si="8"/>
        <v>2</v>
      </c>
      <c r="L37" s="33">
        <f t="shared" si="8"/>
        <v>87824</v>
      </c>
      <c r="M37" s="33">
        <f t="shared" si="8"/>
        <v>45873</v>
      </c>
      <c r="N37" s="33">
        <f t="shared" si="8"/>
        <v>41951</v>
      </c>
      <c r="O37" s="33" t="s">
        <v>28</v>
      </c>
      <c r="P37" s="25">
        <f>SUM(P38)</f>
        <v>1439696</v>
      </c>
      <c r="Q37" s="34">
        <f>SUM(Q38)</f>
        <v>1281149</v>
      </c>
      <c r="R37" s="34">
        <f>SUM(R38)</f>
        <v>158547</v>
      </c>
      <c r="S37" s="30" t="s">
        <v>62</v>
      </c>
      <c r="T37" s="30"/>
    </row>
    <row r="38" spans="1:20" s="28" customFormat="1" ht="21.75" customHeight="1" x14ac:dyDescent="0.3">
      <c r="A38" s="29"/>
      <c r="B38" s="36" t="s">
        <v>63</v>
      </c>
      <c r="C38" s="42"/>
      <c r="E38" s="39">
        <f t="shared" si="7"/>
        <v>88182</v>
      </c>
      <c r="F38" s="39" t="s">
        <v>28</v>
      </c>
      <c r="G38" s="39" t="s">
        <v>28</v>
      </c>
      <c r="H38" s="39" t="s">
        <v>28</v>
      </c>
      <c r="I38" s="39">
        <f>SUM(J38:K38)</f>
        <v>358</v>
      </c>
      <c r="J38" s="39">
        <v>356</v>
      </c>
      <c r="K38" s="39">
        <v>2</v>
      </c>
      <c r="L38" s="39">
        <f>SUM(M38:O38)</f>
        <v>87824</v>
      </c>
      <c r="M38" s="39">
        <v>45873</v>
      </c>
      <c r="N38" s="39">
        <v>41951</v>
      </c>
      <c r="O38" s="39" t="s">
        <v>28</v>
      </c>
      <c r="P38" s="41">
        <f>SUM(Q38:R38)</f>
        <v>1439696</v>
      </c>
      <c r="Q38" s="41">
        <v>1281149</v>
      </c>
      <c r="R38" s="39">
        <v>158547</v>
      </c>
      <c r="S38" s="36" t="s">
        <v>64</v>
      </c>
      <c r="T38" s="30"/>
    </row>
    <row r="39" spans="1:20" s="28" customFormat="1" ht="24.75" customHeight="1" x14ac:dyDescent="0.3">
      <c r="A39" s="29"/>
      <c r="B39" s="30" t="s">
        <v>65</v>
      </c>
      <c r="C39" s="30"/>
      <c r="D39" s="30"/>
      <c r="E39" s="33">
        <f t="shared" si="7"/>
        <v>70424</v>
      </c>
      <c r="F39" s="33" t="s">
        <v>28</v>
      </c>
      <c r="G39" s="33" t="s">
        <v>28</v>
      </c>
      <c r="H39" s="33" t="s">
        <v>28</v>
      </c>
      <c r="I39" s="46">
        <f>SUM(I40:I41)</f>
        <v>12</v>
      </c>
      <c r="J39" s="46">
        <f>SUM(J40:J41)</f>
        <v>12</v>
      </c>
      <c r="K39" s="46" t="s">
        <v>28</v>
      </c>
      <c r="L39" s="46">
        <f>SUM(L40:L41)</f>
        <v>70412</v>
      </c>
      <c r="M39" s="46">
        <f>SUM(M40:M41)</f>
        <v>29362</v>
      </c>
      <c r="N39" s="46">
        <f>SUM(N40:N41)</f>
        <v>41050</v>
      </c>
      <c r="O39" s="33" t="s">
        <v>28</v>
      </c>
      <c r="P39" s="25">
        <f>SUM(P40:P41)</f>
        <v>885016</v>
      </c>
      <c r="Q39" s="34">
        <f>SUM(Q40:Q41)</f>
        <v>843926</v>
      </c>
      <c r="R39" s="34">
        <f>SUM(R40:R41)</f>
        <v>41090</v>
      </c>
      <c r="S39" s="30" t="s">
        <v>66</v>
      </c>
      <c r="T39" s="30"/>
    </row>
    <row r="40" spans="1:20" s="28" customFormat="1" ht="22.5" customHeight="1" x14ac:dyDescent="0.3">
      <c r="A40" s="29"/>
      <c r="B40" s="36" t="s">
        <v>67</v>
      </c>
      <c r="D40" s="43"/>
      <c r="E40" s="39">
        <f t="shared" si="7"/>
        <v>51489</v>
      </c>
      <c r="F40" s="39" t="s">
        <v>28</v>
      </c>
      <c r="G40" s="39" t="s">
        <v>28</v>
      </c>
      <c r="H40" s="39" t="s">
        <v>28</v>
      </c>
      <c r="I40" s="39">
        <f>SUM(J40:K40)</f>
        <v>12</v>
      </c>
      <c r="J40" s="39">
        <v>12</v>
      </c>
      <c r="K40" s="39" t="s">
        <v>28</v>
      </c>
      <c r="L40" s="39">
        <f>SUM(M40:O40)</f>
        <v>51477</v>
      </c>
      <c r="M40" s="39">
        <v>25020</v>
      </c>
      <c r="N40" s="39">
        <v>26457</v>
      </c>
      <c r="O40" s="39" t="s">
        <v>28</v>
      </c>
      <c r="P40" s="41">
        <f>SUM(Q40:R40)</f>
        <v>721712</v>
      </c>
      <c r="Q40" s="41">
        <v>680622</v>
      </c>
      <c r="R40" s="39">
        <v>41090</v>
      </c>
      <c r="S40" s="36" t="s">
        <v>68</v>
      </c>
      <c r="T40" s="30"/>
    </row>
    <row r="41" spans="1:20" s="28" customFormat="1" ht="23.25" customHeight="1" x14ac:dyDescent="0.3">
      <c r="A41" s="29"/>
      <c r="B41" s="36" t="s">
        <v>69</v>
      </c>
      <c r="D41" s="43"/>
      <c r="E41" s="39">
        <f t="shared" si="7"/>
        <v>18935</v>
      </c>
      <c r="F41" s="39" t="s">
        <v>28</v>
      </c>
      <c r="G41" s="39" t="s">
        <v>28</v>
      </c>
      <c r="H41" s="39" t="s">
        <v>28</v>
      </c>
      <c r="I41" s="39" t="s">
        <v>28</v>
      </c>
      <c r="J41" s="39" t="s">
        <v>28</v>
      </c>
      <c r="K41" s="39" t="s">
        <v>28</v>
      </c>
      <c r="L41" s="39">
        <f>SUM(M41:O41)</f>
        <v>18935</v>
      </c>
      <c r="M41" s="39">
        <v>4342</v>
      </c>
      <c r="N41" s="39">
        <v>14593</v>
      </c>
      <c r="O41" s="39" t="s">
        <v>28</v>
      </c>
      <c r="P41" s="41">
        <f>SUM(Q41:R41)</f>
        <v>163304</v>
      </c>
      <c r="Q41" s="41">
        <v>163304</v>
      </c>
      <c r="R41" s="39" t="s">
        <v>28</v>
      </c>
      <c r="S41" s="36" t="s">
        <v>70</v>
      </c>
      <c r="T41" s="30"/>
    </row>
    <row r="42" spans="1:20" s="28" customFormat="1" ht="24.75" customHeight="1" x14ac:dyDescent="0.3">
      <c r="A42" s="29"/>
      <c r="B42" s="30" t="s">
        <v>71</v>
      </c>
      <c r="C42" s="30"/>
      <c r="D42" s="30"/>
      <c r="E42" s="33">
        <f t="shared" si="7"/>
        <v>3880</v>
      </c>
      <c r="F42" s="33" t="s">
        <v>28</v>
      </c>
      <c r="G42" s="33" t="s">
        <v>28</v>
      </c>
      <c r="H42" s="33" t="s">
        <v>28</v>
      </c>
      <c r="I42" s="46">
        <f t="shared" ref="I42:N42" si="9">SUM(I43)</f>
        <v>6</v>
      </c>
      <c r="J42" s="33">
        <f t="shared" si="9"/>
        <v>6</v>
      </c>
      <c r="K42" s="33" t="s">
        <v>28</v>
      </c>
      <c r="L42" s="33">
        <f t="shared" si="9"/>
        <v>3874</v>
      </c>
      <c r="M42" s="33">
        <f t="shared" si="9"/>
        <v>2601</v>
      </c>
      <c r="N42" s="33">
        <f t="shared" si="9"/>
        <v>1273</v>
      </c>
      <c r="O42" s="33" t="s">
        <v>28</v>
      </c>
      <c r="P42" s="25">
        <f>SUM(P43)</f>
        <v>72299</v>
      </c>
      <c r="Q42" s="34">
        <f>SUM(Q43)</f>
        <v>71789</v>
      </c>
      <c r="R42" s="34">
        <f>SUM(R43)</f>
        <v>510</v>
      </c>
      <c r="S42" s="30" t="s">
        <v>72</v>
      </c>
      <c r="T42" s="30"/>
    </row>
    <row r="43" spans="1:20" s="28" customFormat="1" ht="21.75" customHeight="1" x14ac:dyDescent="0.3">
      <c r="A43" s="29"/>
      <c r="B43" s="36" t="s">
        <v>73</v>
      </c>
      <c r="D43" s="43"/>
      <c r="E43" s="39">
        <f t="shared" si="7"/>
        <v>3880</v>
      </c>
      <c r="F43" s="39" t="s">
        <v>28</v>
      </c>
      <c r="G43" s="39" t="s">
        <v>28</v>
      </c>
      <c r="H43" s="39" t="s">
        <v>28</v>
      </c>
      <c r="I43" s="39">
        <f>SUM(J43:K43)</f>
        <v>6</v>
      </c>
      <c r="J43" s="39">
        <v>6</v>
      </c>
      <c r="K43" s="39" t="s">
        <v>28</v>
      </c>
      <c r="L43" s="39">
        <f>SUM(M43:O43)</f>
        <v>3874</v>
      </c>
      <c r="M43" s="39">
        <v>2601</v>
      </c>
      <c r="N43" s="39">
        <v>1273</v>
      </c>
      <c r="O43" s="39" t="s">
        <v>28</v>
      </c>
      <c r="P43" s="41">
        <f>SUM(Q43:R43)</f>
        <v>72299</v>
      </c>
      <c r="Q43" s="41">
        <v>71789</v>
      </c>
      <c r="R43" s="39">
        <v>510</v>
      </c>
      <c r="S43" s="36" t="s">
        <v>74</v>
      </c>
      <c r="T43" s="30"/>
    </row>
    <row r="44" spans="1:20" s="28" customFormat="1" ht="24.75" customHeight="1" x14ac:dyDescent="0.3">
      <c r="A44" s="29"/>
      <c r="B44" s="30" t="s">
        <v>75</v>
      </c>
      <c r="C44" s="30"/>
      <c r="D44" s="30"/>
      <c r="E44" s="33">
        <f t="shared" si="7"/>
        <v>21677</v>
      </c>
      <c r="F44" s="33" t="s">
        <v>28</v>
      </c>
      <c r="G44" s="33" t="s">
        <v>28</v>
      </c>
      <c r="H44" s="33" t="s">
        <v>28</v>
      </c>
      <c r="I44" s="33">
        <f>SUM(I45:I46)</f>
        <v>784</v>
      </c>
      <c r="J44" s="33">
        <f>SUM(J45:J46)</f>
        <v>784</v>
      </c>
      <c r="K44" s="33" t="s">
        <v>28</v>
      </c>
      <c r="L44" s="33">
        <f>SUM(L45:L46)</f>
        <v>20893</v>
      </c>
      <c r="M44" s="33">
        <f>SUM(M45:M46)</f>
        <v>17529</v>
      </c>
      <c r="N44" s="33">
        <f>SUM(N45:N46)</f>
        <v>3364</v>
      </c>
      <c r="O44" s="33" t="s">
        <v>28</v>
      </c>
      <c r="P44" s="25">
        <f>SUM(P45:P46)</f>
        <v>975268</v>
      </c>
      <c r="Q44" s="34">
        <f>SUM(Q45:Q46)</f>
        <v>656733</v>
      </c>
      <c r="R44" s="34">
        <f>SUM(R45:R46)</f>
        <v>318535</v>
      </c>
      <c r="S44" s="44" t="s">
        <v>76</v>
      </c>
      <c r="T44" s="30"/>
    </row>
    <row r="45" spans="1:20" s="10" customFormat="1" ht="21" customHeight="1" x14ac:dyDescent="0.3">
      <c r="A45" s="29"/>
      <c r="B45" s="36" t="s">
        <v>77</v>
      </c>
      <c r="D45" s="43"/>
      <c r="E45" s="39">
        <f t="shared" si="7"/>
        <v>4078</v>
      </c>
      <c r="F45" s="39" t="s">
        <v>28</v>
      </c>
      <c r="G45" s="39" t="s">
        <v>28</v>
      </c>
      <c r="H45" s="39" t="s">
        <v>28</v>
      </c>
      <c r="I45" s="39">
        <f>SUM(J45:K45)</f>
        <v>2</v>
      </c>
      <c r="J45" s="39">
        <v>2</v>
      </c>
      <c r="K45" s="39" t="s">
        <v>28</v>
      </c>
      <c r="L45" s="39">
        <f>SUM(M45:O45)</f>
        <v>4076</v>
      </c>
      <c r="M45" s="39">
        <v>888</v>
      </c>
      <c r="N45" s="39">
        <v>3188</v>
      </c>
      <c r="O45" s="39" t="s">
        <v>28</v>
      </c>
      <c r="P45" s="41">
        <f>SUM(Q45:R45)</f>
        <v>44321</v>
      </c>
      <c r="Q45" s="41">
        <v>44101</v>
      </c>
      <c r="R45" s="39">
        <v>220</v>
      </c>
      <c r="S45" s="42" t="s">
        <v>78</v>
      </c>
      <c r="T45" s="30"/>
    </row>
    <row r="46" spans="1:20" s="10" customFormat="1" ht="24.75" customHeight="1" x14ac:dyDescent="0.3">
      <c r="A46" s="29"/>
      <c r="B46" s="42" t="s">
        <v>79</v>
      </c>
      <c r="D46" s="43"/>
      <c r="E46" s="39">
        <f t="shared" si="7"/>
        <v>17599</v>
      </c>
      <c r="F46" s="39" t="s">
        <v>28</v>
      </c>
      <c r="G46" s="39" t="s">
        <v>28</v>
      </c>
      <c r="H46" s="39" t="s">
        <v>28</v>
      </c>
      <c r="I46" s="39">
        <f>SUM(J46:K46)</f>
        <v>782</v>
      </c>
      <c r="J46" s="39">
        <v>782</v>
      </c>
      <c r="K46" s="39" t="s">
        <v>28</v>
      </c>
      <c r="L46" s="39">
        <f>SUM(M46:O46)</f>
        <v>16817</v>
      </c>
      <c r="M46" s="39">
        <v>16641</v>
      </c>
      <c r="N46" s="39">
        <v>176</v>
      </c>
      <c r="O46" s="39" t="s">
        <v>28</v>
      </c>
      <c r="P46" s="41">
        <f>SUM(Q46:R46)</f>
        <v>930947</v>
      </c>
      <c r="Q46" s="41">
        <v>612632</v>
      </c>
      <c r="R46" s="39">
        <v>318315</v>
      </c>
      <c r="S46" s="42" t="s">
        <v>80</v>
      </c>
      <c r="T46" s="30"/>
    </row>
    <row r="47" spans="1:20" s="10" customFormat="1" ht="3" customHeight="1" x14ac:dyDescent="0.3">
      <c r="A47" s="48"/>
      <c r="B47" s="48"/>
      <c r="C47" s="48"/>
      <c r="D47" s="49"/>
      <c r="E47" s="50"/>
      <c r="F47" s="51"/>
      <c r="G47" s="48"/>
      <c r="H47" s="51"/>
      <c r="I47" s="48"/>
      <c r="J47" s="51"/>
      <c r="K47" s="48"/>
      <c r="L47" s="48"/>
      <c r="M47" s="51"/>
      <c r="N47" s="50"/>
      <c r="O47" s="50"/>
      <c r="P47" s="51"/>
      <c r="Q47" s="49"/>
      <c r="R47" s="48"/>
      <c r="S47" s="50"/>
      <c r="T47" s="48"/>
    </row>
    <row r="48" spans="1:20" s="10" customFormat="1" ht="3" customHeight="1" x14ac:dyDescent="0.3">
      <c r="A48" s="47"/>
      <c r="B48" s="47"/>
      <c r="N48" s="47"/>
      <c r="O48" s="47"/>
      <c r="P48" s="47"/>
      <c r="Q48" s="47"/>
      <c r="R48" s="47"/>
      <c r="S48" s="47"/>
    </row>
    <row r="49" spans="1:20" s="10" customFormat="1" ht="17.25" x14ac:dyDescent="0.3">
      <c r="A49" s="47"/>
      <c r="B49" s="47" t="s">
        <v>21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1:20" s="10" customFormat="1" ht="17.25" x14ac:dyDescent="0.3">
      <c r="A50" s="47"/>
      <c r="B50" s="47" t="s">
        <v>22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</row>
  </sheetData>
  <mergeCells count="18">
    <mergeCell ref="B34:D34"/>
    <mergeCell ref="A11:D11"/>
    <mergeCell ref="A27:D32"/>
    <mergeCell ref="E27:O27"/>
    <mergeCell ref="P27:R27"/>
    <mergeCell ref="S27:T32"/>
    <mergeCell ref="F28:H28"/>
    <mergeCell ref="I28:K28"/>
    <mergeCell ref="L28:O28"/>
    <mergeCell ref="P28:R28"/>
    <mergeCell ref="A4:D9"/>
    <mergeCell ref="E4:O4"/>
    <mergeCell ref="P4:R4"/>
    <mergeCell ref="S4:T9"/>
    <mergeCell ref="F5:H5"/>
    <mergeCell ref="I5:K5"/>
    <mergeCell ref="L5:O5"/>
    <mergeCell ref="P5:R5"/>
  </mergeCell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 (2)k</vt:lpstr>
      <vt:lpstr>'T-15.4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2017-08-29T03:17:16Z</cp:lastPrinted>
  <dcterms:created xsi:type="dcterms:W3CDTF">2004-08-20T21:28:46Z</dcterms:created>
  <dcterms:modified xsi:type="dcterms:W3CDTF">2017-09-05T08:33:41Z</dcterms:modified>
</cp:coreProperties>
</file>