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95"/>
  </bookViews>
  <sheets>
    <sheet name="T-20.5 (2)k" sheetId="41" r:id="rId1"/>
  </sheets>
  <definedNames>
    <definedName name="_xlnm.Print_Area" localSheetId="0">'T-20.5 (2)k'!$A$1:$Q$46</definedName>
  </definedNames>
  <calcPr calcId="144525"/>
</workbook>
</file>

<file path=xl/calcChain.xml><?xml version="1.0" encoding="utf-8"?>
<calcChain xmlns="http://schemas.openxmlformats.org/spreadsheetml/2006/main">
  <c r="N9" i="41" l="1"/>
  <c r="M9" i="41"/>
  <c r="I42" i="41"/>
  <c r="I41" i="41"/>
  <c r="I40" i="41"/>
  <c r="I39" i="41"/>
  <c r="I38" i="41"/>
  <c r="I37" i="41"/>
  <c r="I36" i="41"/>
  <c r="I35" i="41"/>
  <c r="I34" i="41"/>
  <c r="I33" i="41"/>
  <c r="I32" i="41"/>
  <c r="I31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I10" i="41"/>
  <c r="K9" i="41"/>
  <c r="J9" i="41"/>
  <c r="I9" i="41" s="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H9" i="41"/>
  <c r="G9" i="41"/>
  <c r="F9" i="41" l="1"/>
  <c r="L9" i="41"/>
</calcChain>
</file>

<file path=xl/sharedStrings.xml><?xml version="1.0" encoding="utf-8"?>
<sst xmlns="http://schemas.openxmlformats.org/spreadsheetml/2006/main" count="124" uniqueCount="75">
  <si>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</si>
  <si>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</si>
  <si>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</si>
  <si>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</si>
  <si>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</si>
  <si>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</si>
  <si>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</si>
  <si>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</si>
  <si>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</si>
  <si>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</si>
  <si>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</si>
  <si>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</si>
  <si>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</si>
  <si>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</si>
  <si>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</si>
  <si>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</si>
  <si>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</si>
  <si>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</si>
  <si>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2558 (2015)</t>
  </si>
  <si>
    <t>2559 (2016)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</si>
  <si>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</si>
  <si>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</si>
  <si>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</si>
  <si>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</si>
  <si>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</si>
  <si>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</si>
  <si>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</si>
  <si>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</si>
  <si>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</si>
  <si>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</si>
  <si>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</si>
  <si>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</si>
  <si>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</si>
  <si>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</si>
  <si>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</si>
  <si>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</si>
  <si>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</si>
  <si>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</si>
  <si>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</si>
  <si>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</si>
  <si>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</si>
  <si>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</si>
  <si>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</si>
  <si>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</si>
  <si>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</si>
  <si>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</si>
  <si>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2557 (2014)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</si>
  <si>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</si>
  <si>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</si>
  <si>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</si>
  <si>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</si>
  <si>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</si>
  <si>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</si>
  <si>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</si>
  <si>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</si>
  <si>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</si>
  <si>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</si>
  <si>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</si>
  <si>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</si>
  <si>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</si>
  <si>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</si>
  <si>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</si>
  <si>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</si>
  <si>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</si>
  <si>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</si>
  <si>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</si>
  <si>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</si>
  <si>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</si>
  <si>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</si>
  <si>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</si>
  <si>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</si>
  <si>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ปริมาณขยะมูลฝอย เป็นรายจังหวัด ภาคกลาง พ.ศ. 2557 - 2559</t>
  </si>
  <si>
    <t>Quantily of Solid Waste by Province of Central Region: 2014 - 2016</t>
  </si>
  <si>
    <t>ปริมาณขยะมูลฝอย เป็นรายจังหวัด ภาคกลาง พ.ศ. 2557 - 2559 (ต่อ)</t>
  </si>
  <si>
    <t>Quantily of Solid Waste by Province of Central Region: 2014 - 2016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</si>
</sst>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5" applyFont="1" applyAlignment="1">
      <alignment horizontal="left" indent="1"/>
    </xf>
    <xf numFmtId="0" fontId="5" fillId="0" borderId="0" xfId="5" applyFont="1" applyBorder="1" applyAlignment="1">
      <alignment horizontal="left" indent="1"/>
    </xf>
    <xf numFmtId="0" fontId="5" fillId="0" borderId="0" xfId="6" quotePrefix="1" applyFont="1" applyFill="1" applyBorder="1" applyAlignment="1">
      <alignment horizontal="left" indent="1"/>
    </xf>
    <xf numFmtId="3" fontId="5" fillId="0" borderId="1" xfId="4" applyNumberFormat="1" applyFont="1" applyBorder="1" applyAlignment="1">
      <alignment horizontal="right" indent="1"/>
    </xf>
    <xf numFmtId="3" fontId="5" fillId="0" borderId="6" xfId="4" applyNumberFormat="1" applyFont="1" applyBorder="1" applyAlignment="1">
      <alignment horizontal="right" indent="1"/>
    </xf>
    <xf numFmtId="0" fontId="5" fillId="0" borderId="7" xfId="0" applyFont="1" applyBorder="1" applyAlignment="1">
      <alignment horizontal="center" vertical="center"/>
    </xf>
    <xf numFmtId="3" fontId="5" fillId="0" borderId="9" xfId="4" applyNumberFormat="1" applyFont="1" applyBorder="1" applyAlignment="1">
      <alignment horizontal="right" indent="1"/>
    </xf>
    <xf numFmtId="3" fontId="5" fillId="0" borderId="7" xfId="4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1" xfId="0" applyNumberFormat="1" applyFont="1" applyBorder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2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</cellXfs>
  <cellStyles count="7">
    <cellStyle name="Comma 2" xfId="1"/>
    <cellStyle name="Normal" xfId="0" builtinId="0"/>
    <cellStyle name="Normal 2" xfId="2"/>
    <cellStyle name="Normal_เินรัาเินให้สินเ่อรายัหวั-ึ้นweb-เม.ย.47" xfId="6"/>
    <cellStyle name="เครื่องหมายจุลภาค 2 2" xfId="4"/>
    <cellStyle name="ปกติ 2" xfId="3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</xdr:colOff>
      <xdr:row>54</xdr:row>
      <xdr:rowOff>190500</xdr:rowOff>
    </xdr:from>
    <xdr:to>
      <xdr:col>16</xdr:col>
      <xdr:colOff>371475</xdr:colOff>
      <xdr:row>59</xdr:row>
      <xdr:rowOff>28575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5019674" y="15097125"/>
          <a:ext cx="3495676" cy="1028700"/>
        </a:xfrm>
        <a:prstGeom prst="wedgeRoundRectCallout">
          <a:avLst>
            <a:gd name="adj1" fmla="val -58969"/>
            <a:gd name="adj2" fmla="val -953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ให้ระบุทุกจังหวัดที่อยู่ในภาคเดียวกันกับจังหวัดที่ท่านสังกัด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46"/>
  <sheetViews>
    <sheetView showGridLines="0" tabSelected="1" zoomScale="90" zoomScaleNormal="90" workbookViewId="0">
      <selection activeCell="A16" sqref="A16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4.85546875" style="1" customWidth="1"/>
    <col min="4" max="4" width="5.28515625" style="18" customWidth="1"/>
    <col min="5" max="5" width="5.5703125" style="1" customWidth="1"/>
    <col min="6" max="6" width="11" style="1" customWidth="1"/>
    <col min="7" max="7" width="11.5703125" style="1" customWidth="1"/>
    <col min="8" max="8" width="12" style="1" customWidth="1"/>
    <col min="9" max="10" width="10.28515625" style="1" customWidth="1"/>
    <col min="11" max="11" width="11.42578125" style="1" customWidth="1"/>
    <col min="12" max="12" width="10.140625" style="1" customWidth="1"/>
    <col min="13" max="13" width="10.28515625" style="1" customWidth="1"/>
    <col min="14" max="14" width="11.140625" style="1" customWidth="1"/>
    <col min="15" max="15" width="1.28515625" style="1" customWidth="1"/>
    <col min="16" max="16" width="2.85546875" style="1" customWidth="1"/>
    <col min="17" max="17" width="17.85546875" style="1" customWidth="1"/>
    <col min="18" max="16384" width="9.140625" style="1"/>
  </cols>
  <sheetData>
    <row r="1" spans="1:33" x14ac:dyDescent="0.3">
      <c r="B1" s="2" t="s">
        <v>0</v>
      </c>
      <c r="C1" s="2"/>
      <c r="D1" s="3">
        <v>20.5</v>
      </c>
      <c r="E1" s="2" t="s">
        <v>71</v>
      </c>
    </row>
    <row r="2" spans="1:33" s="4" customFormat="1" x14ac:dyDescent="0.3">
      <c r="B2" s="2" t="s">
        <v>17</v>
      </c>
      <c r="C2" s="5"/>
      <c r="D2" s="3">
        <v>20.5</v>
      </c>
      <c r="E2" s="2" t="s">
        <v>72</v>
      </c>
    </row>
    <row r="3" spans="1:33" x14ac:dyDescent="0.3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P3" s="7"/>
      <c r="Q3" s="19" t="s">
        <v>14</v>
      </c>
    </row>
    <row r="4" spans="1:33" ht="3" customHeight="1" x14ac:dyDescent="0.3">
      <c r="A4" s="8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33" ht="21" customHeight="1" x14ac:dyDescent="0.3">
      <c r="A5" s="41" t="s">
        <v>15</v>
      </c>
      <c r="B5" s="41"/>
      <c r="C5" s="41"/>
      <c r="D5" s="41"/>
      <c r="E5" s="36"/>
      <c r="F5" s="46" t="s">
        <v>46</v>
      </c>
      <c r="G5" s="47"/>
      <c r="H5" s="47"/>
      <c r="I5" s="46" t="s">
        <v>18</v>
      </c>
      <c r="J5" s="47"/>
      <c r="K5" s="47"/>
      <c r="L5" s="39" t="s">
        <v>19</v>
      </c>
      <c r="M5" s="43"/>
      <c r="N5" s="43"/>
      <c r="O5" s="35" t="s">
        <v>16</v>
      </c>
      <c r="P5" s="41"/>
      <c r="Q5" s="41"/>
    </row>
    <row r="6" spans="1:33" s="4" customFormat="1" ht="21" customHeight="1" x14ac:dyDescent="0.3">
      <c r="A6" s="41"/>
      <c r="B6" s="41"/>
      <c r="C6" s="41"/>
      <c r="D6" s="41"/>
      <c r="E6" s="36"/>
      <c r="G6" s="30" t="s">
        <v>8</v>
      </c>
      <c r="H6" s="26" t="s">
        <v>9</v>
      </c>
      <c r="J6" s="30" t="s">
        <v>8</v>
      </c>
      <c r="K6" s="26" t="s">
        <v>9</v>
      </c>
      <c r="M6" s="30" t="s">
        <v>8</v>
      </c>
      <c r="N6" s="30" t="s">
        <v>9</v>
      </c>
      <c r="O6" s="35"/>
      <c r="P6" s="41"/>
      <c r="Q6" s="41"/>
    </row>
    <row r="7" spans="1:33" s="4" customFormat="1" ht="21" customHeight="1" x14ac:dyDescent="0.3">
      <c r="A7" s="41"/>
      <c r="B7" s="41"/>
      <c r="C7" s="41"/>
      <c r="D7" s="41"/>
      <c r="E7" s="36"/>
      <c r="F7" s="30" t="s">
        <v>1</v>
      </c>
      <c r="G7" s="30" t="s">
        <v>13</v>
      </c>
      <c r="H7" s="30" t="s">
        <v>11</v>
      </c>
      <c r="I7" s="30" t="s">
        <v>1</v>
      </c>
      <c r="J7" s="30" t="s">
        <v>13</v>
      </c>
      <c r="K7" s="30" t="s">
        <v>11</v>
      </c>
      <c r="L7" s="30" t="s">
        <v>1</v>
      </c>
      <c r="M7" s="30" t="s">
        <v>13</v>
      </c>
      <c r="N7" s="30" t="s">
        <v>11</v>
      </c>
      <c r="O7" s="35"/>
      <c r="P7" s="41"/>
      <c r="Q7" s="41"/>
    </row>
    <row r="8" spans="1:33" s="4" customFormat="1" ht="18.75" customHeight="1" x14ac:dyDescent="0.3">
      <c r="A8" s="42"/>
      <c r="B8" s="42"/>
      <c r="C8" s="42"/>
      <c r="D8" s="42"/>
      <c r="E8" s="38"/>
      <c r="F8" s="31" t="s">
        <v>3</v>
      </c>
      <c r="G8" s="31" t="s">
        <v>12</v>
      </c>
      <c r="H8" s="31" t="s">
        <v>10</v>
      </c>
      <c r="I8" s="31" t="s">
        <v>3</v>
      </c>
      <c r="J8" s="31" t="s">
        <v>12</v>
      </c>
      <c r="K8" s="31" t="s">
        <v>10</v>
      </c>
      <c r="L8" s="31" t="s">
        <v>3</v>
      </c>
      <c r="M8" s="31" t="s">
        <v>12</v>
      </c>
      <c r="N8" s="31" t="s">
        <v>10</v>
      </c>
      <c r="O8" s="37"/>
      <c r="P8" s="42"/>
      <c r="Q8" s="42"/>
    </row>
    <row r="9" spans="1:33" s="4" customFormat="1" ht="26.25" customHeight="1" x14ac:dyDescent="0.3">
      <c r="A9" s="44" t="s">
        <v>2</v>
      </c>
      <c r="B9" s="44"/>
      <c r="C9" s="44"/>
      <c r="D9" s="44"/>
      <c r="E9" s="45"/>
      <c r="F9" s="33">
        <f>SUM(G9:H9)</f>
        <v>20477</v>
      </c>
      <c r="G9" s="33">
        <f>SUM(G10:G22,G31:G42)</f>
        <v>11507</v>
      </c>
      <c r="H9" s="33">
        <f>SUM(H10:H22,H31:H42)</f>
        <v>8970</v>
      </c>
      <c r="I9" s="33">
        <f>SUM(J9:K9)</f>
        <v>20825</v>
      </c>
      <c r="J9" s="33">
        <f>SUM(J10:J22,J31:J42)</f>
        <v>11889</v>
      </c>
      <c r="K9" s="34">
        <f>SUM(K10:K22,K31:K42)</f>
        <v>8936</v>
      </c>
      <c r="L9" s="33">
        <f>SUM(M9:N9)</f>
        <v>21737</v>
      </c>
      <c r="M9" s="33">
        <f>SUM(M10:M22,M31:M42)</f>
        <v>12484</v>
      </c>
      <c r="N9" s="34">
        <f>SUM(N10:N22,N31:N42)</f>
        <v>9253</v>
      </c>
      <c r="O9" s="40" t="s">
        <v>3</v>
      </c>
      <c r="P9" s="40"/>
      <c r="Q9" s="40"/>
    </row>
    <row r="10" spans="1:33" s="4" customFormat="1" ht="24.95" customHeight="1" x14ac:dyDescent="0.3">
      <c r="A10" s="21" t="s">
        <v>20</v>
      </c>
      <c r="B10" s="11"/>
      <c r="C10" s="11"/>
      <c r="D10" s="12"/>
      <c r="E10" s="10"/>
      <c r="F10" s="29">
        <f>SUM(G10:H10)</f>
        <v>2025</v>
      </c>
      <c r="G10" s="24">
        <v>1185</v>
      </c>
      <c r="H10" s="24">
        <v>840</v>
      </c>
      <c r="I10" s="29">
        <f>SUM(J10:K10)</f>
        <v>2049</v>
      </c>
      <c r="J10" s="24">
        <v>1214</v>
      </c>
      <c r="K10" s="27">
        <v>835</v>
      </c>
      <c r="L10" s="29">
        <v>2362</v>
      </c>
      <c r="M10" s="24">
        <v>1322</v>
      </c>
      <c r="N10" s="27">
        <v>1040</v>
      </c>
      <c r="O10" s="21" t="s">
        <v>33</v>
      </c>
    </row>
    <row r="11" spans="1:33" s="4" customFormat="1" ht="24.95" customHeight="1" x14ac:dyDescent="0.3">
      <c r="A11" s="21" t="s">
        <v>21</v>
      </c>
      <c r="B11" s="11"/>
      <c r="C11" s="11"/>
      <c r="D11" s="12"/>
      <c r="E11" s="10"/>
      <c r="F11" s="29">
        <f t="shared" ref="F11:F22" si="0">SUM(G11:H11)</f>
        <v>1617</v>
      </c>
      <c r="G11" s="24">
        <v>1218</v>
      </c>
      <c r="H11" s="24">
        <v>399</v>
      </c>
      <c r="I11" s="29">
        <f t="shared" ref="I11:I22" si="1">SUM(J11:K11)</f>
        <v>1625</v>
      </c>
      <c r="J11" s="24">
        <v>1219</v>
      </c>
      <c r="K11" s="27">
        <v>406</v>
      </c>
      <c r="L11" s="29">
        <v>1679</v>
      </c>
      <c r="M11" s="24">
        <v>1255</v>
      </c>
      <c r="N11" s="27">
        <v>425</v>
      </c>
      <c r="O11" s="23" t="s">
        <v>34</v>
      </c>
    </row>
    <row r="12" spans="1:33" s="4" customFormat="1" ht="24.95" customHeight="1" x14ac:dyDescent="0.3">
      <c r="A12" s="21" t="s">
        <v>22</v>
      </c>
      <c r="B12" s="11"/>
      <c r="C12" s="11"/>
      <c r="D12" s="12"/>
      <c r="E12" s="10"/>
      <c r="F12" s="29">
        <f t="shared" si="0"/>
        <v>1486</v>
      </c>
      <c r="G12" s="24">
        <v>1073</v>
      </c>
      <c r="H12" s="24">
        <v>413</v>
      </c>
      <c r="I12" s="29">
        <f t="shared" si="1"/>
        <v>1591</v>
      </c>
      <c r="J12" s="24">
        <v>1149</v>
      </c>
      <c r="K12" s="27">
        <v>442</v>
      </c>
      <c r="L12" s="29">
        <v>1676</v>
      </c>
      <c r="M12" s="24">
        <v>1240</v>
      </c>
      <c r="N12" s="27">
        <v>436</v>
      </c>
      <c r="O12" s="23" t="s">
        <v>35</v>
      </c>
      <c r="AG12" s="32"/>
    </row>
    <row r="13" spans="1:33" s="4" customFormat="1" ht="24.95" customHeight="1" x14ac:dyDescent="0.3">
      <c r="A13" s="21" t="s">
        <v>23</v>
      </c>
      <c r="B13" s="11"/>
      <c r="C13" s="11"/>
      <c r="D13" s="12"/>
      <c r="E13" s="10"/>
      <c r="F13" s="29">
        <f t="shared" si="0"/>
        <v>1135</v>
      </c>
      <c r="G13" s="24">
        <v>580</v>
      </c>
      <c r="H13" s="24">
        <v>555</v>
      </c>
      <c r="I13" s="29">
        <f t="shared" si="1"/>
        <v>1148</v>
      </c>
      <c r="J13" s="24">
        <v>611</v>
      </c>
      <c r="K13" s="27">
        <v>537</v>
      </c>
      <c r="L13" s="29">
        <v>1153</v>
      </c>
      <c r="M13" s="24">
        <v>609</v>
      </c>
      <c r="N13" s="27">
        <v>544</v>
      </c>
      <c r="O13" s="23" t="s">
        <v>36</v>
      </c>
    </row>
    <row r="14" spans="1:33" s="4" customFormat="1" ht="24.95" customHeight="1" x14ac:dyDescent="0.3">
      <c r="A14" s="21" t="s">
        <v>24</v>
      </c>
      <c r="B14" s="11"/>
      <c r="C14" s="11"/>
      <c r="D14" s="12"/>
      <c r="E14" s="10"/>
      <c r="F14" s="29">
        <f t="shared" si="0"/>
        <v>280</v>
      </c>
      <c r="G14" s="24">
        <v>134</v>
      </c>
      <c r="H14" s="24">
        <v>146</v>
      </c>
      <c r="I14" s="29">
        <f t="shared" si="1"/>
        <v>283</v>
      </c>
      <c r="J14" s="24">
        <v>142</v>
      </c>
      <c r="K14" s="27">
        <v>141</v>
      </c>
      <c r="L14" s="29">
        <v>285</v>
      </c>
      <c r="M14" s="24">
        <v>140</v>
      </c>
      <c r="N14" s="27">
        <v>146</v>
      </c>
      <c r="O14" s="23" t="s">
        <v>37</v>
      </c>
    </row>
    <row r="15" spans="1:33" s="4" customFormat="1" ht="24.95" customHeight="1" x14ac:dyDescent="0.3">
      <c r="A15" s="21" t="s">
        <v>25</v>
      </c>
      <c r="B15" s="11"/>
      <c r="C15" s="11"/>
      <c r="D15" s="12"/>
      <c r="E15" s="10"/>
      <c r="F15" s="29">
        <f t="shared" si="0"/>
        <v>795</v>
      </c>
      <c r="G15" s="24">
        <v>310</v>
      </c>
      <c r="H15" s="24">
        <v>485</v>
      </c>
      <c r="I15" s="29">
        <f t="shared" si="1"/>
        <v>818</v>
      </c>
      <c r="J15" s="24">
        <v>324</v>
      </c>
      <c r="K15" s="27">
        <v>494</v>
      </c>
      <c r="L15" s="29">
        <v>921</v>
      </c>
      <c r="M15" s="24">
        <v>415</v>
      </c>
      <c r="N15" s="27">
        <v>505</v>
      </c>
      <c r="O15" s="23" t="s">
        <v>38</v>
      </c>
    </row>
    <row r="16" spans="1:33" s="4" customFormat="1" ht="24.95" customHeight="1" x14ac:dyDescent="0.3">
      <c r="A16" s="21" t="s">
        <v>26</v>
      </c>
      <c r="B16" s="11"/>
      <c r="C16" s="11"/>
      <c r="D16" s="12"/>
      <c r="E16" s="10"/>
      <c r="F16" s="29">
        <f t="shared" si="0"/>
        <v>221</v>
      </c>
      <c r="G16" s="24">
        <v>85</v>
      </c>
      <c r="H16" s="24">
        <v>136</v>
      </c>
      <c r="I16" s="29">
        <f t="shared" si="1"/>
        <v>249</v>
      </c>
      <c r="J16" s="24">
        <v>100</v>
      </c>
      <c r="K16" s="27">
        <v>149</v>
      </c>
      <c r="L16" s="29">
        <v>244</v>
      </c>
      <c r="M16" s="24">
        <v>107</v>
      </c>
      <c r="N16" s="27">
        <v>138</v>
      </c>
      <c r="O16" s="23" t="s">
        <v>39</v>
      </c>
    </row>
    <row r="17" spans="1:17" s="4" customFormat="1" ht="24.95" customHeight="1" x14ac:dyDescent="0.3">
      <c r="A17" s="21" t="s">
        <v>27</v>
      </c>
      <c r="B17" s="11"/>
      <c r="C17" s="11"/>
      <c r="D17" s="12"/>
      <c r="E17" s="10"/>
      <c r="F17" s="29">
        <f t="shared" si="0"/>
        <v>361</v>
      </c>
      <c r="G17" s="24">
        <v>269</v>
      </c>
      <c r="H17" s="24">
        <v>92</v>
      </c>
      <c r="I17" s="29">
        <f t="shared" si="1"/>
        <v>360</v>
      </c>
      <c r="J17" s="24">
        <v>268</v>
      </c>
      <c r="K17" s="27">
        <v>92</v>
      </c>
      <c r="L17" s="29">
        <v>388</v>
      </c>
      <c r="M17" s="24">
        <v>265</v>
      </c>
      <c r="N17" s="27">
        <v>123</v>
      </c>
      <c r="O17" s="23" t="s">
        <v>40</v>
      </c>
    </row>
    <row r="18" spans="1:17" s="4" customFormat="1" ht="24.95" customHeight="1" x14ac:dyDescent="0.3">
      <c r="A18" s="21" t="s">
        <v>28</v>
      </c>
      <c r="B18" s="11"/>
      <c r="C18" s="11"/>
      <c r="D18" s="12"/>
      <c r="E18" s="10"/>
      <c r="F18" s="29">
        <f t="shared" si="0"/>
        <v>624</v>
      </c>
      <c r="G18" s="24">
        <v>326</v>
      </c>
      <c r="H18" s="24">
        <v>298</v>
      </c>
      <c r="I18" s="29">
        <f t="shared" si="1"/>
        <v>681</v>
      </c>
      <c r="J18" s="24">
        <v>357</v>
      </c>
      <c r="K18" s="27">
        <v>324</v>
      </c>
      <c r="L18" s="29">
        <v>747</v>
      </c>
      <c r="M18" s="24">
        <v>385</v>
      </c>
      <c r="N18" s="27">
        <v>362</v>
      </c>
      <c r="O18" s="23" t="s">
        <v>41</v>
      </c>
    </row>
    <row r="19" spans="1:17" s="4" customFormat="1" ht="24.95" customHeight="1" x14ac:dyDescent="0.3">
      <c r="A19" s="21" t="s">
        <v>29</v>
      </c>
      <c r="B19" s="11"/>
      <c r="C19" s="11"/>
      <c r="D19" s="12"/>
      <c r="E19" s="10"/>
      <c r="F19" s="29">
        <f t="shared" si="0"/>
        <v>2398</v>
      </c>
      <c r="G19" s="24">
        <v>1953</v>
      </c>
      <c r="H19" s="24">
        <v>445</v>
      </c>
      <c r="I19" s="29">
        <f t="shared" si="1"/>
        <v>2487</v>
      </c>
      <c r="J19" s="24">
        <v>2041</v>
      </c>
      <c r="K19" s="27">
        <v>446</v>
      </c>
      <c r="L19" s="29">
        <v>2620</v>
      </c>
      <c r="M19" s="24">
        <v>2117</v>
      </c>
      <c r="N19" s="27">
        <v>503</v>
      </c>
      <c r="O19" s="23" t="s">
        <v>42</v>
      </c>
    </row>
    <row r="20" spans="1:17" s="4" customFormat="1" ht="24.95" customHeight="1" x14ac:dyDescent="0.3">
      <c r="A20" s="21" t="s">
        <v>30</v>
      </c>
      <c r="B20" s="11"/>
      <c r="C20" s="11"/>
      <c r="D20" s="12"/>
      <c r="E20" s="10"/>
      <c r="F20" s="29">
        <f t="shared" si="0"/>
        <v>942</v>
      </c>
      <c r="G20" s="24">
        <v>560</v>
      </c>
      <c r="H20" s="24">
        <v>382</v>
      </c>
      <c r="I20" s="29">
        <f t="shared" si="1"/>
        <v>973</v>
      </c>
      <c r="J20" s="24">
        <v>586</v>
      </c>
      <c r="K20" s="27">
        <v>387</v>
      </c>
      <c r="L20" s="29">
        <v>897</v>
      </c>
      <c r="M20" s="24">
        <v>578</v>
      </c>
      <c r="N20" s="27">
        <v>319</v>
      </c>
      <c r="O20" s="23" t="s">
        <v>43</v>
      </c>
    </row>
    <row r="21" spans="1:17" s="4" customFormat="1" ht="24.95" customHeight="1" x14ac:dyDescent="0.3">
      <c r="A21" s="21" t="s">
        <v>31</v>
      </c>
      <c r="B21" s="11"/>
      <c r="C21" s="11"/>
      <c r="D21" s="12"/>
      <c r="E21" s="10"/>
      <c r="F21" s="29">
        <f t="shared" si="0"/>
        <v>590</v>
      </c>
      <c r="G21" s="24">
        <v>423</v>
      </c>
      <c r="H21" s="24">
        <v>167</v>
      </c>
      <c r="I21" s="29">
        <f t="shared" si="1"/>
        <v>605</v>
      </c>
      <c r="J21" s="24">
        <v>438</v>
      </c>
      <c r="K21" s="27">
        <v>167</v>
      </c>
      <c r="L21" s="29">
        <v>551</v>
      </c>
      <c r="M21" s="24">
        <v>368</v>
      </c>
      <c r="N21" s="27">
        <v>183</v>
      </c>
      <c r="O21" s="23" t="s">
        <v>44</v>
      </c>
    </row>
    <row r="22" spans="1:17" s="4" customFormat="1" ht="24.95" customHeight="1" x14ac:dyDescent="0.3">
      <c r="A22" s="22" t="s">
        <v>32</v>
      </c>
      <c r="B22" s="11"/>
      <c r="C22" s="11"/>
      <c r="D22" s="12"/>
      <c r="E22" s="10"/>
      <c r="F22" s="29">
        <f t="shared" si="0"/>
        <v>245</v>
      </c>
      <c r="G22" s="24">
        <v>121</v>
      </c>
      <c r="H22" s="24">
        <v>124</v>
      </c>
      <c r="I22" s="29">
        <f t="shared" si="1"/>
        <v>268</v>
      </c>
      <c r="J22" s="24">
        <v>135</v>
      </c>
      <c r="K22" s="27">
        <v>133</v>
      </c>
      <c r="L22" s="29">
        <v>272</v>
      </c>
      <c r="M22" s="24">
        <v>124</v>
      </c>
      <c r="N22" s="27">
        <v>147</v>
      </c>
      <c r="O22" s="23" t="s">
        <v>45</v>
      </c>
    </row>
    <row r="23" spans="1:17" x14ac:dyDescent="0.3">
      <c r="B23" s="2" t="s">
        <v>0</v>
      </c>
      <c r="C23" s="2"/>
      <c r="D23" s="3">
        <v>20.5</v>
      </c>
      <c r="E23" s="2" t="s">
        <v>73</v>
      </c>
    </row>
    <row r="24" spans="1:17" s="4" customFormat="1" x14ac:dyDescent="0.3">
      <c r="B24" s="2" t="s">
        <v>17</v>
      </c>
      <c r="C24" s="5"/>
      <c r="D24" s="3">
        <v>20.5</v>
      </c>
      <c r="E24" s="2" t="s">
        <v>74</v>
      </c>
    </row>
    <row r="25" spans="1:17" x14ac:dyDescent="0.3">
      <c r="A25" s="6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P25" s="7"/>
      <c r="Q25" s="19" t="s">
        <v>14</v>
      </c>
    </row>
    <row r="26" spans="1:17" ht="3" customHeight="1" x14ac:dyDescent="0.3">
      <c r="A26" s="8"/>
      <c r="B26" s="8"/>
      <c r="C26" s="8"/>
      <c r="D26" s="9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21" customHeight="1" x14ac:dyDescent="0.3">
      <c r="A27" s="41" t="s">
        <v>15</v>
      </c>
      <c r="B27" s="41"/>
      <c r="C27" s="41"/>
      <c r="D27" s="41"/>
      <c r="E27" s="36"/>
      <c r="F27" s="46" t="s">
        <v>46</v>
      </c>
      <c r="G27" s="47"/>
      <c r="H27" s="47"/>
      <c r="I27" s="46" t="s">
        <v>18</v>
      </c>
      <c r="J27" s="47"/>
      <c r="K27" s="47"/>
      <c r="L27" s="39" t="s">
        <v>19</v>
      </c>
      <c r="M27" s="43"/>
      <c r="N27" s="43"/>
      <c r="O27" s="35" t="s">
        <v>16</v>
      </c>
      <c r="P27" s="41"/>
      <c r="Q27" s="41"/>
    </row>
    <row r="28" spans="1:17" s="4" customFormat="1" ht="21" customHeight="1" x14ac:dyDescent="0.3">
      <c r="A28" s="41"/>
      <c r="B28" s="41"/>
      <c r="C28" s="41"/>
      <c r="D28" s="41"/>
      <c r="E28" s="36"/>
      <c r="G28" s="30" t="s">
        <v>8</v>
      </c>
      <c r="H28" s="26" t="s">
        <v>9</v>
      </c>
      <c r="J28" s="30" t="s">
        <v>8</v>
      </c>
      <c r="K28" s="26" t="s">
        <v>9</v>
      </c>
      <c r="M28" s="30" t="s">
        <v>8</v>
      </c>
      <c r="N28" s="30" t="s">
        <v>9</v>
      </c>
      <c r="O28" s="35"/>
      <c r="P28" s="41"/>
      <c r="Q28" s="41"/>
    </row>
    <row r="29" spans="1:17" s="4" customFormat="1" ht="21" customHeight="1" x14ac:dyDescent="0.3">
      <c r="A29" s="41"/>
      <c r="B29" s="41"/>
      <c r="C29" s="41"/>
      <c r="D29" s="41"/>
      <c r="E29" s="36"/>
      <c r="F29" s="30" t="s">
        <v>1</v>
      </c>
      <c r="G29" s="30" t="s">
        <v>13</v>
      </c>
      <c r="H29" s="30" t="s">
        <v>11</v>
      </c>
      <c r="I29" s="30" t="s">
        <v>1</v>
      </c>
      <c r="J29" s="30" t="s">
        <v>13</v>
      </c>
      <c r="K29" s="30" t="s">
        <v>11</v>
      </c>
      <c r="L29" s="30" t="s">
        <v>1</v>
      </c>
      <c r="M29" s="30" t="s">
        <v>13</v>
      </c>
      <c r="N29" s="30" t="s">
        <v>11</v>
      </c>
      <c r="O29" s="35"/>
      <c r="P29" s="41"/>
      <c r="Q29" s="41"/>
    </row>
    <row r="30" spans="1:17" s="4" customFormat="1" ht="18.75" customHeight="1" x14ac:dyDescent="0.3">
      <c r="A30" s="42"/>
      <c r="B30" s="42"/>
      <c r="C30" s="42"/>
      <c r="D30" s="42"/>
      <c r="E30" s="38"/>
      <c r="F30" s="31" t="s">
        <v>3</v>
      </c>
      <c r="G30" s="31" t="s">
        <v>12</v>
      </c>
      <c r="H30" s="31" t="s">
        <v>10</v>
      </c>
      <c r="I30" s="31" t="s">
        <v>3</v>
      </c>
      <c r="J30" s="31" t="s">
        <v>12</v>
      </c>
      <c r="K30" s="31" t="s">
        <v>10</v>
      </c>
      <c r="L30" s="31" t="s">
        <v>3</v>
      </c>
      <c r="M30" s="31" t="s">
        <v>12</v>
      </c>
      <c r="N30" s="31" t="s">
        <v>10</v>
      </c>
      <c r="O30" s="37"/>
      <c r="P30" s="42"/>
      <c r="Q30" s="42"/>
    </row>
    <row r="31" spans="1:17" s="4" customFormat="1" ht="24.95" customHeight="1" x14ac:dyDescent="0.3">
      <c r="A31" s="21" t="s">
        <v>47</v>
      </c>
      <c r="B31" s="11"/>
      <c r="C31" s="11"/>
      <c r="D31" s="12"/>
      <c r="E31" s="10"/>
      <c r="F31" s="29">
        <f>SUM(G31:H31)</f>
        <v>836</v>
      </c>
      <c r="G31" s="25">
        <v>339</v>
      </c>
      <c r="H31" s="25">
        <v>497</v>
      </c>
      <c r="I31" s="29">
        <f>SUM(J31:K31)</f>
        <v>862</v>
      </c>
      <c r="J31" s="25">
        <v>360</v>
      </c>
      <c r="K31" s="28">
        <v>502</v>
      </c>
      <c r="L31" s="29">
        <v>751</v>
      </c>
      <c r="M31" s="25">
        <v>337</v>
      </c>
      <c r="N31" s="28">
        <v>414</v>
      </c>
      <c r="O31" s="23" t="s">
        <v>59</v>
      </c>
      <c r="P31" s="11"/>
    </row>
    <row r="32" spans="1:17" s="4" customFormat="1" ht="24.95" customHeight="1" x14ac:dyDescent="0.3">
      <c r="A32" s="21" t="s">
        <v>48</v>
      </c>
      <c r="B32" s="11"/>
      <c r="C32" s="11"/>
      <c r="D32" s="12"/>
      <c r="E32" s="10"/>
      <c r="F32" s="29">
        <f t="shared" ref="F32:F42" si="2">SUM(G32:H32)</f>
        <v>437</v>
      </c>
      <c r="G32" s="24">
        <v>78</v>
      </c>
      <c r="H32" s="24">
        <v>359</v>
      </c>
      <c r="I32" s="29">
        <f t="shared" ref="I32:I42" si="3">SUM(J32:K32)</f>
        <v>459</v>
      </c>
      <c r="J32" s="24">
        <v>84</v>
      </c>
      <c r="K32" s="27">
        <v>375</v>
      </c>
      <c r="L32" s="29">
        <v>516</v>
      </c>
      <c r="M32" s="24">
        <v>107</v>
      </c>
      <c r="N32" s="27">
        <v>409</v>
      </c>
      <c r="O32" s="23" t="s">
        <v>60</v>
      </c>
      <c r="P32" s="11"/>
    </row>
    <row r="33" spans="1:17" s="4" customFormat="1" ht="24.95" customHeight="1" x14ac:dyDescent="0.3">
      <c r="A33" s="21" t="s">
        <v>49</v>
      </c>
      <c r="B33" s="11"/>
      <c r="C33" s="11"/>
      <c r="D33" s="12"/>
      <c r="E33" s="10"/>
      <c r="F33" s="29">
        <f t="shared" si="2"/>
        <v>252</v>
      </c>
      <c r="G33" s="24">
        <v>52</v>
      </c>
      <c r="H33" s="24">
        <v>200</v>
      </c>
      <c r="I33" s="29">
        <f t="shared" si="3"/>
        <v>256</v>
      </c>
      <c r="J33" s="24">
        <v>60</v>
      </c>
      <c r="K33" s="27">
        <v>196</v>
      </c>
      <c r="L33" s="29">
        <v>239</v>
      </c>
      <c r="M33" s="24">
        <v>47</v>
      </c>
      <c r="N33" s="27">
        <v>193</v>
      </c>
      <c r="O33" s="23" t="s">
        <v>61</v>
      </c>
      <c r="P33" s="11"/>
    </row>
    <row r="34" spans="1:17" s="4" customFormat="1" ht="24.95" customHeight="1" x14ac:dyDescent="0.3">
      <c r="A34" s="21" t="s">
        <v>50</v>
      </c>
      <c r="B34" s="11"/>
      <c r="C34" s="11"/>
      <c r="D34" s="12"/>
      <c r="E34" s="10"/>
      <c r="F34" s="29">
        <f t="shared" si="2"/>
        <v>525</v>
      </c>
      <c r="G34" s="24">
        <v>180</v>
      </c>
      <c r="H34" s="24">
        <v>345</v>
      </c>
      <c r="I34" s="29">
        <f t="shared" si="3"/>
        <v>537</v>
      </c>
      <c r="J34" s="24">
        <v>192</v>
      </c>
      <c r="K34" s="27">
        <v>345</v>
      </c>
      <c r="L34" s="29">
        <v>381</v>
      </c>
      <c r="M34" s="24">
        <v>152</v>
      </c>
      <c r="N34" s="27">
        <v>229</v>
      </c>
      <c r="O34" s="23" t="s">
        <v>62</v>
      </c>
      <c r="P34" s="11"/>
    </row>
    <row r="35" spans="1:17" s="4" customFormat="1" ht="24.95" customHeight="1" x14ac:dyDescent="0.3">
      <c r="A35" s="21" t="s">
        <v>51</v>
      </c>
      <c r="B35" s="11"/>
      <c r="C35" s="11"/>
      <c r="D35" s="12"/>
      <c r="E35" s="10"/>
      <c r="F35" s="29">
        <f t="shared" si="2"/>
        <v>840</v>
      </c>
      <c r="G35" s="24">
        <v>393</v>
      </c>
      <c r="H35" s="24">
        <v>447</v>
      </c>
      <c r="I35" s="29">
        <f t="shared" si="3"/>
        <v>805</v>
      </c>
      <c r="J35" s="24">
        <v>353</v>
      </c>
      <c r="K35" s="27">
        <v>452</v>
      </c>
      <c r="L35" s="29">
        <v>896</v>
      </c>
      <c r="M35" s="24">
        <v>407</v>
      </c>
      <c r="N35" s="27">
        <v>488</v>
      </c>
      <c r="O35" s="23" t="s">
        <v>63</v>
      </c>
      <c r="P35" s="11"/>
    </row>
    <row r="36" spans="1:17" s="4" customFormat="1" ht="24.95" customHeight="1" x14ac:dyDescent="0.3">
      <c r="A36" s="21" t="s">
        <v>52</v>
      </c>
      <c r="B36" s="11"/>
      <c r="C36" s="11"/>
      <c r="D36" s="12"/>
      <c r="E36" s="10"/>
      <c r="F36" s="29">
        <f t="shared" si="2"/>
        <v>798</v>
      </c>
      <c r="G36" s="24">
        <v>381</v>
      </c>
      <c r="H36" s="24">
        <v>417</v>
      </c>
      <c r="I36" s="29">
        <f t="shared" si="3"/>
        <v>686</v>
      </c>
      <c r="J36" s="24">
        <v>327</v>
      </c>
      <c r="K36" s="27">
        <v>359</v>
      </c>
      <c r="L36" s="29">
        <v>845</v>
      </c>
      <c r="M36" s="24">
        <v>390</v>
      </c>
      <c r="N36" s="27">
        <v>456</v>
      </c>
      <c r="O36" s="23" t="s">
        <v>64</v>
      </c>
      <c r="P36" s="11"/>
    </row>
    <row r="37" spans="1:17" s="4" customFormat="1" ht="24.95" customHeight="1" x14ac:dyDescent="0.3">
      <c r="A37" s="21" t="s">
        <v>53</v>
      </c>
      <c r="B37" s="11"/>
      <c r="C37" s="11"/>
      <c r="D37" s="12"/>
      <c r="E37" s="10"/>
      <c r="F37" s="29">
        <f t="shared" si="2"/>
        <v>865</v>
      </c>
      <c r="G37" s="24">
        <v>369</v>
      </c>
      <c r="H37" s="24">
        <v>496</v>
      </c>
      <c r="I37" s="29">
        <f t="shared" si="3"/>
        <v>880</v>
      </c>
      <c r="J37" s="24">
        <v>380</v>
      </c>
      <c r="K37" s="27">
        <v>500</v>
      </c>
      <c r="L37" s="29">
        <v>815</v>
      </c>
      <c r="M37" s="24">
        <v>335</v>
      </c>
      <c r="N37" s="27">
        <v>480</v>
      </c>
      <c r="O37" s="23" t="s">
        <v>65</v>
      </c>
      <c r="P37" s="11"/>
    </row>
    <row r="38" spans="1:17" s="4" customFormat="1" ht="24.95" customHeight="1" x14ac:dyDescent="0.3">
      <c r="A38" s="21" t="s">
        <v>54</v>
      </c>
      <c r="B38" s="11"/>
      <c r="C38" s="11"/>
      <c r="D38" s="12"/>
      <c r="E38" s="10"/>
      <c r="F38" s="29">
        <f t="shared" si="2"/>
        <v>971</v>
      </c>
      <c r="G38" s="24">
        <v>428</v>
      </c>
      <c r="H38" s="24">
        <v>543</v>
      </c>
      <c r="I38" s="29">
        <f t="shared" si="3"/>
        <v>1080</v>
      </c>
      <c r="J38" s="24">
        <v>543</v>
      </c>
      <c r="K38" s="27">
        <v>537</v>
      </c>
      <c r="L38" s="29">
        <v>1193</v>
      </c>
      <c r="M38" s="24">
        <v>629</v>
      </c>
      <c r="N38" s="27">
        <v>564</v>
      </c>
      <c r="O38" s="23" t="s">
        <v>66</v>
      </c>
      <c r="P38" s="11"/>
    </row>
    <row r="39" spans="1:17" s="4" customFormat="1" ht="24.95" customHeight="1" x14ac:dyDescent="0.3">
      <c r="A39" s="21" t="s">
        <v>55</v>
      </c>
      <c r="B39" s="11"/>
      <c r="C39" s="11"/>
      <c r="D39" s="12"/>
      <c r="E39" s="10"/>
      <c r="F39" s="29">
        <f t="shared" si="2"/>
        <v>890</v>
      </c>
      <c r="G39" s="24">
        <v>411</v>
      </c>
      <c r="H39" s="24">
        <v>479</v>
      </c>
      <c r="I39" s="29">
        <f t="shared" si="3"/>
        <v>950</v>
      </c>
      <c r="J39" s="24">
        <v>448</v>
      </c>
      <c r="K39" s="27">
        <v>502</v>
      </c>
      <c r="L39" s="29">
        <v>970</v>
      </c>
      <c r="M39" s="24">
        <v>542</v>
      </c>
      <c r="N39" s="27">
        <v>428</v>
      </c>
      <c r="O39" s="23" t="s">
        <v>67</v>
      </c>
      <c r="P39" s="11"/>
    </row>
    <row r="40" spans="1:17" s="4" customFormat="1" ht="24.95" customHeight="1" x14ac:dyDescent="0.3">
      <c r="A40" s="21" t="s">
        <v>56</v>
      </c>
      <c r="B40" s="11"/>
      <c r="C40" s="11"/>
      <c r="D40" s="12"/>
      <c r="E40" s="10"/>
      <c r="F40" s="29">
        <f t="shared" si="2"/>
        <v>221</v>
      </c>
      <c r="G40" s="24">
        <v>71</v>
      </c>
      <c r="H40" s="24">
        <v>150</v>
      </c>
      <c r="I40" s="29">
        <f t="shared" si="3"/>
        <v>161</v>
      </c>
      <c r="J40" s="24">
        <v>55</v>
      </c>
      <c r="K40" s="27">
        <v>106</v>
      </c>
      <c r="L40" s="29">
        <v>194</v>
      </c>
      <c r="M40" s="24">
        <v>60</v>
      </c>
      <c r="N40" s="27">
        <v>134</v>
      </c>
      <c r="O40" s="23" t="s">
        <v>68</v>
      </c>
      <c r="P40" s="11"/>
    </row>
    <row r="41" spans="1:17" s="4" customFormat="1" ht="24.95" customHeight="1" x14ac:dyDescent="0.3">
      <c r="A41" s="21" t="s">
        <v>57</v>
      </c>
      <c r="B41" s="11"/>
      <c r="C41" s="11"/>
      <c r="D41" s="12"/>
      <c r="E41" s="10"/>
      <c r="F41" s="29">
        <f t="shared" si="2"/>
        <v>531</v>
      </c>
      <c r="G41" s="24">
        <v>274</v>
      </c>
      <c r="H41" s="24">
        <v>257</v>
      </c>
      <c r="I41" s="29">
        <f t="shared" si="3"/>
        <v>479</v>
      </c>
      <c r="J41" s="24">
        <v>229</v>
      </c>
      <c r="K41" s="27">
        <v>250</v>
      </c>
      <c r="L41" s="29">
        <v>559</v>
      </c>
      <c r="M41" s="24">
        <v>262</v>
      </c>
      <c r="N41" s="27">
        <v>297</v>
      </c>
      <c r="O41" s="23" t="s">
        <v>69</v>
      </c>
      <c r="P41" s="11"/>
    </row>
    <row r="42" spans="1:17" s="4" customFormat="1" ht="24.95" customHeight="1" x14ac:dyDescent="0.3">
      <c r="A42" s="22" t="s">
        <v>58</v>
      </c>
      <c r="B42" s="11"/>
      <c r="C42" s="11"/>
      <c r="D42" s="12"/>
      <c r="E42" s="10"/>
      <c r="F42" s="29">
        <f t="shared" si="2"/>
        <v>592</v>
      </c>
      <c r="G42" s="24">
        <v>294</v>
      </c>
      <c r="H42" s="24">
        <v>298</v>
      </c>
      <c r="I42" s="29">
        <f t="shared" si="3"/>
        <v>533</v>
      </c>
      <c r="J42" s="24">
        <v>274</v>
      </c>
      <c r="K42" s="27">
        <v>259</v>
      </c>
      <c r="L42" s="29">
        <v>581</v>
      </c>
      <c r="M42" s="24">
        <v>291</v>
      </c>
      <c r="N42" s="27">
        <v>290</v>
      </c>
      <c r="O42" s="23" t="s">
        <v>70</v>
      </c>
      <c r="P42" s="11"/>
    </row>
    <row r="43" spans="1:17" s="4" customFormat="1" ht="3" customHeight="1" x14ac:dyDescent="0.3">
      <c r="A43" s="13"/>
      <c r="B43" s="13"/>
      <c r="C43" s="13"/>
      <c r="D43" s="14"/>
      <c r="E43" s="15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3"/>
      <c r="Q43" s="13"/>
    </row>
    <row r="44" spans="1:17" s="4" customFormat="1" ht="3" customHeight="1" x14ac:dyDescent="0.3">
      <c r="D44" s="17"/>
    </row>
    <row r="45" spans="1:17" s="4" customFormat="1" ht="17.25" x14ac:dyDescent="0.3">
      <c r="B45" s="4" t="s">
        <v>4</v>
      </c>
      <c r="D45" s="4" t="s">
        <v>5</v>
      </c>
    </row>
    <row r="46" spans="1:17" s="4" customFormat="1" ht="17.25" x14ac:dyDescent="0.3">
      <c r="B46" s="4" t="s">
        <v>6</v>
      </c>
      <c r="D46" s="4" t="s">
        <v>7</v>
      </c>
    </row>
  </sheetData>
  <mergeCells count="12">
    <mergeCell ref="A9:E9"/>
    <mergeCell ref="O9:Q9"/>
    <mergeCell ref="A5:E8"/>
    <mergeCell ref="F5:H5"/>
    <mergeCell ref="I5:K5"/>
    <mergeCell ref="L5:N5"/>
    <mergeCell ref="O5:Q8"/>
    <mergeCell ref="A27:E30"/>
    <mergeCell ref="F27:H27"/>
    <mergeCell ref="I27:K27"/>
    <mergeCell ref="L27:N27"/>
    <mergeCell ref="O27:Q30"/>
  </mergeCells>
  <pageMargins left="0.78740157480314965" right="0.59055118110236227" top="1.181102362204724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 (2)k</vt:lpstr>
      <vt:lpstr>'T-20.5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2017-08-29T03:45:54Z</cp:lastPrinted>
  <dcterms:created xsi:type="dcterms:W3CDTF">2004-08-16T17:13:42Z</dcterms:created>
  <dcterms:modified xsi:type="dcterms:W3CDTF">2017-09-05T08:51:35Z</dcterms:modified>
</cp:coreProperties>
</file>