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5621"/>
</workbook>
</file>

<file path=xl/calcChain.xml><?xml version="1.0" encoding="utf-8"?>
<calcChain xmlns="http://schemas.openxmlformats.org/spreadsheetml/2006/main">
  <c r="G6" i="1" l="1"/>
  <c r="G36" i="1" s="1"/>
  <c r="B30" i="1"/>
  <c r="B32" i="1"/>
  <c r="D32" i="1"/>
  <c r="D30" i="1" s="1"/>
  <c r="F32" i="1"/>
  <c r="F30" i="1" s="1"/>
  <c r="G32" i="1"/>
  <c r="B33" i="1"/>
  <c r="D33" i="1"/>
  <c r="F33" i="1"/>
  <c r="B34" i="1"/>
  <c r="D34" i="1"/>
  <c r="F34" i="1"/>
  <c r="B35" i="1"/>
  <c r="D35" i="1"/>
  <c r="F35" i="1"/>
  <c r="B36" i="1"/>
  <c r="D36" i="1"/>
  <c r="B37" i="1"/>
  <c r="D37" i="1"/>
  <c r="F37" i="1"/>
  <c r="B38" i="1"/>
  <c r="D38" i="1"/>
  <c r="F38" i="1"/>
  <c r="B39" i="1"/>
  <c r="D39" i="1"/>
  <c r="F39" i="1"/>
  <c r="B40" i="1"/>
  <c r="D40" i="1"/>
  <c r="F40" i="1"/>
  <c r="B41" i="1"/>
  <c r="D41" i="1"/>
  <c r="G41" i="1"/>
  <c r="B42" i="1"/>
  <c r="D42" i="1"/>
  <c r="F42" i="1"/>
  <c r="G42" i="1"/>
  <c r="B44" i="1"/>
  <c r="D44" i="1"/>
  <c r="F44" i="1"/>
  <c r="B45" i="1"/>
  <c r="D45" i="1"/>
  <c r="F45" i="1"/>
  <c r="B46" i="1"/>
  <c r="D46" i="1"/>
  <c r="F46" i="1"/>
  <c r="B47" i="1"/>
  <c r="D47" i="1"/>
  <c r="F47" i="1"/>
  <c r="B48" i="1"/>
  <c r="D48" i="1"/>
  <c r="F48" i="1"/>
  <c r="B49" i="1"/>
  <c r="D49" i="1"/>
  <c r="F49" i="1"/>
  <c r="B50" i="1"/>
  <c r="D50" i="1"/>
  <c r="F50" i="1"/>
  <c r="B51" i="1"/>
  <c r="D51" i="1"/>
  <c r="F51" i="1"/>
  <c r="G53" i="1"/>
  <c r="G52" i="1" l="1"/>
  <c r="G35" i="1"/>
  <c r="G34" i="1"/>
  <c r="G30" i="1" s="1"/>
  <c r="G51" i="1"/>
  <c r="G50" i="1"/>
  <c r="G49" i="1"/>
  <c r="G48" i="1"/>
  <c r="G47" i="1"/>
  <c r="G46" i="1"/>
  <c r="G45" i="1"/>
  <c r="G44" i="1"/>
  <c r="G43" i="1"/>
  <c r="G40" i="1"/>
  <c r="G39" i="1"/>
  <c r="G38" i="1"/>
  <c r="G37" i="1"/>
</calcChain>
</file>

<file path=xl/sharedStrings.xml><?xml version="1.0" encoding="utf-8"?>
<sst xmlns="http://schemas.openxmlformats.org/spreadsheetml/2006/main" count="72" uniqueCount="35">
  <si>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</si>
  <si>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</si>
  <si>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</si>
  <si>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</si>
  <si>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</si>
  <si>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>19. กิจกรรมบริการด้านอื่นๆ</t>
  </si>
  <si>
    <t>18. ศิลปะ ความบันเทิง นันทนาการ</t>
  </si>
  <si>
    <t>17. 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</si>
  <si>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</si>
  <si>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</si>
  <si>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</si>
  <si>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</si>
  <si>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กิจการด้านอสังหาริมทรัพย์</t>
  </si>
  <si>
    <t>11. กิจกรรมทางการเงินและการประกันภัย</t>
  </si>
  <si>
    <t>10.ข้อมูลข่าวสารและการสื่อสาร</t>
  </si>
  <si>
    <t>9. กิจกรรมโรงแรม และ อาหาร</t>
  </si>
  <si>
    <t>8. การขนส่ง สถานที่เก็บสินค้า</t>
  </si>
  <si>
    <t>7. การขายส่ง การขายปลีก</t>
  </si>
  <si>
    <t>6. การก่อสร้าง</t>
  </si>
  <si>
    <t>5. การจัดหาน้ำบำบัดน้ำเสีย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</si>
  <si>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</si>
  <si>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</si>
  <si>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</si>
  <si>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>1. เกษตรกรรม การป่าไม้ และการประมง</t>
  </si>
  <si>
    <t>ยอดรวม</t>
  </si>
  <si>
    <t>ร้อยละ</t>
  </si>
  <si>
    <t>10. ข้อมูลข่าวสารและการสื่อสาร</t>
  </si>
  <si>
    <t>5. การจัดหาน้ำ บำบัดน้ำเสีย</t>
  </si>
  <si>
    <t>2. การทำเหมืองแร่ และเหมืองหิน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</si>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</sst>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661263" y="674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661263" y="674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661263" y="674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661263" y="86868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661263" y="85439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661263" y="86868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661263" y="88773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661263" y="88773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661263" y="86868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661263" y="85439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661263" y="86868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3661263" y="88773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3661263" y="88773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21"/>
  <sheetViews>
    <sheetView tabSelected="1" zoomScaleNormal="100" workbookViewId="0">
      <selection activeCell="D35" sqref="D35"/>
    </sheetView>
  </sheetViews>
  <sheetFormatPr defaultRowHeight="14.25" customHeight="1" x14ac:dyDescent="0.5"/>
  <cols>
    <col min="1" max="1" width="47.85546875" style="1" customWidth="1"/>
    <col min="2" max="2" width="10.28515625" style="1" customWidth="1"/>
    <col min="3" max="3" width="5.7109375" style="1" customWidth="1"/>
    <col min="4" max="4" width="10.28515625" style="1" customWidth="1"/>
    <col min="5" max="5" width="5.7109375" style="1" customWidth="1"/>
    <col min="6" max="6" width="10.7109375" style="1" customWidth="1"/>
    <col min="7" max="7" width="5.7109375" style="1" hidden="1" customWidth="1"/>
    <col min="8" max="16384" width="9.140625" style="1"/>
  </cols>
  <sheetData>
    <row r="1" spans="1:8" s="9" customFormat="1" ht="24" customHeight="1" x14ac:dyDescent="0.5">
      <c r="A1" s="9" t="s">
        <v>34</v>
      </c>
      <c r="B1" s="1"/>
      <c r="C1" s="1"/>
      <c r="D1" s="1"/>
      <c r="E1" s="1"/>
      <c r="F1" s="1"/>
      <c r="G1" s="1"/>
    </row>
    <row r="2" spans="1:8" s="9" customFormat="1" ht="24" customHeight="1" x14ac:dyDescent="0.5">
      <c r="B2" s="1"/>
      <c r="C2" s="1"/>
      <c r="D2" s="1"/>
      <c r="E2" s="1"/>
      <c r="F2" s="1"/>
      <c r="G2" s="1"/>
    </row>
    <row r="3" spans="1:8" s="9" customFormat="1" ht="8.1" customHeight="1" x14ac:dyDescent="0.5">
      <c r="B3" s="1"/>
      <c r="C3" s="1"/>
      <c r="D3" s="1"/>
      <c r="E3" s="1"/>
      <c r="F3" s="1"/>
      <c r="G3" s="1"/>
    </row>
    <row r="4" spans="1:8" s="9" customFormat="1" ht="24" x14ac:dyDescent="0.5">
      <c r="A4" s="27" t="s">
        <v>33</v>
      </c>
      <c r="B4" s="26" t="s">
        <v>32</v>
      </c>
      <c r="C4" s="26"/>
      <c r="D4" s="26" t="s">
        <v>31</v>
      </c>
      <c r="E4" s="26"/>
      <c r="F4" s="26" t="s">
        <v>30</v>
      </c>
      <c r="G4" s="26"/>
    </row>
    <row r="5" spans="1:8" s="9" customFormat="1" ht="15" customHeight="1" x14ac:dyDescent="0.5">
      <c r="A5" s="12"/>
      <c r="B5" s="25" t="s">
        <v>29</v>
      </c>
      <c r="C5" s="25"/>
      <c r="D5" s="25"/>
      <c r="E5" s="25"/>
      <c r="F5" s="25"/>
      <c r="G5" s="25"/>
    </row>
    <row r="6" spans="1:8" s="9" customFormat="1" ht="15" customHeight="1" x14ac:dyDescent="0.5">
      <c r="A6" s="12" t="s">
        <v>24</v>
      </c>
      <c r="B6" s="24">
        <v>244223.39250000002</v>
      </c>
      <c r="C6" s="23"/>
      <c r="D6" s="24">
        <v>128508.125</v>
      </c>
      <c r="E6" s="23"/>
      <c r="F6" s="24">
        <v>115715.2675</v>
      </c>
      <c r="G6" s="23">
        <f>SUM(G7:G28)</f>
        <v>0</v>
      </c>
    </row>
    <row r="7" spans="1:8" ht="15" customHeight="1" x14ac:dyDescent="0.5">
      <c r="A7" s="8" t="s">
        <v>23</v>
      </c>
      <c r="B7" s="15">
        <v>88250.700000000012</v>
      </c>
      <c r="C7" s="18"/>
      <c r="D7" s="15">
        <v>51848.537499999991</v>
      </c>
      <c r="E7" s="17"/>
      <c r="F7" s="15">
        <v>36402.167500000003</v>
      </c>
      <c r="G7" s="19"/>
      <c r="H7" s="22"/>
    </row>
    <row r="8" spans="1:8" ht="15" customHeight="1" x14ac:dyDescent="0.5">
      <c r="A8" s="6" t="s">
        <v>28</v>
      </c>
      <c r="B8" s="15">
        <v>517.4375</v>
      </c>
      <c r="C8" s="18"/>
      <c r="D8" s="15">
        <v>358.42750000000001</v>
      </c>
      <c r="E8" s="17"/>
      <c r="F8" s="15">
        <v>159.01000000000002</v>
      </c>
      <c r="G8" s="20"/>
      <c r="H8" s="17"/>
    </row>
    <row r="9" spans="1:8" ht="15" customHeight="1" x14ac:dyDescent="0.5">
      <c r="A9" s="5" t="s">
        <v>21</v>
      </c>
      <c r="B9" s="15">
        <v>46358.0625</v>
      </c>
      <c r="C9" s="18"/>
      <c r="D9" s="15">
        <v>20824.7225</v>
      </c>
      <c r="E9" s="17"/>
      <c r="F9" s="15">
        <v>25533.339999999997</v>
      </c>
      <c r="G9" s="21"/>
      <c r="H9" s="17"/>
    </row>
    <row r="10" spans="1:8" ht="15" customHeight="1" x14ac:dyDescent="0.5">
      <c r="A10" s="5" t="s">
        <v>20</v>
      </c>
      <c r="B10" s="15">
        <v>526.55999999999995</v>
      </c>
      <c r="C10" s="18"/>
      <c r="D10" s="15">
        <v>466.64499999999998</v>
      </c>
      <c r="E10" s="17"/>
      <c r="F10" s="15">
        <v>119.825</v>
      </c>
      <c r="G10" s="21"/>
    </row>
    <row r="11" spans="1:8" ht="15" customHeight="1" x14ac:dyDescent="0.5">
      <c r="A11" s="6" t="s">
        <v>27</v>
      </c>
      <c r="B11" s="15">
        <v>207.61</v>
      </c>
      <c r="C11" s="18"/>
      <c r="D11" s="15">
        <v>207.61</v>
      </c>
      <c r="E11" s="17"/>
      <c r="F11" s="15" t="s">
        <v>1</v>
      </c>
      <c r="G11" s="20"/>
    </row>
    <row r="12" spans="1:8" ht="15" customHeight="1" x14ac:dyDescent="0.5">
      <c r="A12" s="6" t="s">
        <v>18</v>
      </c>
      <c r="B12" s="15">
        <v>15894.067499999997</v>
      </c>
      <c r="C12" s="18"/>
      <c r="D12" s="15">
        <v>13812.202500000001</v>
      </c>
      <c r="E12" s="17"/>
      <c r="F12" s="15">
        <v>2081.8624999999997</v>
      </c>
      <c r="G12" s="21"/>
    </row>
    <row r="13" spans="1:8" ht="15" customHeight="1" x14ac:dyDescent="0.5">
      <c r="A13" s="5" t="s">
        <v>17</v>
      </c>
      <c r="B13" s="15">
        <v>35285.64</v>
      </c>
      <c r="C13" s="18"/>
      <c r="D13" s="15">
        <v>16711.16</v>
      </c>
      <c r="E13" s="17"/>
      <c r="F13" s="15">
        <v>18574.485000000001</v>
      </c>
      <c r="G13" s="20"/>
    </row>
    <row r="14" spans="1:8" ht="15" customHeight="1" x14ac:dyDescent="0.5">
      <c r="A14" s="5" t="s">
        <v>16</v>
      </c>
      <c r="B14" s="15">
        <v>2685.7649999999999</v>
      </c>
      <c r="C14" s="18"/>
      <c r="D14" s="15">
        <v>2155.585</v>
      </c>
      <c r="E14" s="17"/>
      <c r="F14" s="15">
        <v>530.17499999999995</v>
      </c>
      <c r="G14" s="18"/>
    </row>
    <row r="15" spans="1:8" ht="15" customHeight="1" x14ac:dyDescent="0.5">
      <c r="A15" s="5" t="s">
        <v>15</v>
      </c>
      <c r="B15" s="15">
        <v>13753.924999999999</v>
      </c>
      <c r="C15" s="18"/>
      <c r="D15" s="15">
        <v>3633.0499999999997</v>
      </c>
      <c r="E15" s="17"/>
      <c r="F15" s="15">
        <v>10120.875</v>
      </c>
      <c r="G15" s="19"/>
    </row>
    <row r="16" spans="1:8" ht="15" customHeight="1" x14ac:dyDescent="0.5">
      <c r="A16" s="2" t="s">
        <v>26</v>
      </c>
      <c r="B16" s="15">
        <v>335.88499999999999</v>
      </c>
      <c r="C16" s="18"/>
      <c r="D16" s="15">
        <v>272.67500000000001</v>
      </c>
      <c r="E16" s="17"/>
      <c r="F16" s="15">
        <v>126.41500000000001</v>
      </c>
      <c r="G16" s="19"/>
    </row>
    <row r="17" spans="1:7" ht="15" customHeight="1" x14ac:dyDescent="0.5">
      <c r="A17" s="2" t="s">
        <v>13</v>
      </c>
      <c r="B17" s="15">
        <v>2523.0675000000001</v>
      </c>
      <c r="C17" s="18"/>
      <c r="D17" s="15">
        <v>966.21749999999997</v>
      </c>
      <c r="E17" s="17"/>
      <c r="F17" s="15">
        <v>1556.845</v>
      </c>
      <c r="G17" s="19"/>
    </row>
    <row r="18" spans="1:7" ht="15" customHeight="1" x14ac:dyDescent="0.5">
      <c r="A18" s="2" t="s">
        <v>12</v>
      </c>
      <c r="B18" s="15">
        <v>380.37666666666661</v>
      </c>
      <c r="C18" s="18"/>
      <c r="D18" s="15">
        <v>173.24</v>
      </c>
      <c r="E18" s="17"/>
      <c r="F18" s="15">
        <v>264.88333333333333</v>
      </c>
      <c r="G18" s="19"/>
    </row>
    <row r="19" spans="1:7" ht="15" customHeight="1" x14ac:dyDescent="0.5">
      <c r="A19" s="2" t="s">
        <v>11</v>
      </c>
      <c r="B19" s="15">
        <v>1519.7624999999998</v>
      </c>
      <c r="C19" s="18"/>
      <c r="D19" s="15">
        <v>642.29</v>
      </c>
      <c r="E19" s="17"/>
      <c r="F19" s="15">
        <v>877.47249999999997</v>
      </c>
      <c r="G19" s="19"/>
    </row>
    <row r="20" spans="1:7" ht="15" customHeight="1" x14ac:dyDescent="0.5">
      <c r="A20" s="2" t="s">
        <v>10</v>
      </c>
      <c r="B20" s="15">
        <v>1015.75</v>
      </c>
      <c r="C20" s="18"/>
      <c r="D20" s="15">
        <v>276.47000000000003</v>
      </c>
      <c r="E20" s="17"/>
      <c r="F20" s="15">
        <v>739.28</v>
      </c>
      <c r="G20" s="19"/>
    </row>
    <row r="21" spans="1:7" ht="18" customHeight="1" x14ac:dyDescent="0.5">
      <c r="A21" s="2" t="s">
        <v>9</v>
      </c>
      <c r="B21" s="15">
        <v>12630.3125</v>
      </c>
      <c r="C21" s="18"/>
      <c r="D21" s="15">
        <v>8223.4174999999996</v>
      </c>
      <c r="E21" s="17"/>
      <c r="F21" s="15">
        <v>4406.8924999999999</v>
      </c>
      <c r="G21" s="18"/>
    </row>
    <row r="22" spans="1:7" ht="15" customHeight="1" x14ac:dyDescent="0.5">
      <c r="A22" s="2" t="s">
        <v>8</v>
      </c>
      <c r="B22" s="15">
        <v>8462.3124999999982</v>
      </c>
      <c r="C22" s="18"/>
      <c r="D22" s="15">
        <v>3090.3074999999999</v>
      </c>
      <c r="E22" s="17"/>
      <c r="F22" s="15">
        <v>5372.0049999999992</v>
      </c>
      <c r="G22" s="19"/>
    </row>
    <row r="23" spans="1:7" ht="15" customHeight="1" x14ac:dyDescent="0.5">
      <c r="A23" s="2" t="s">
        <v>7</v>
      </c>
      <c r="B23" s="15">
        <v>5133.4375</v>
      </c>
      <c r="C23" s="18"/>
      <c r="D23" s="15">
        <v>1240.155</v>
      </c>
      <c r="E23" s="17"/>
      <c r="F23" s="15">
        <v>3893.2825000000003</v>
      </c>
      <c r="G23" s="19"/>
    </row>
    <row r="24" spans="1:7" ht="15" customHeight="1" x14ac:dyDescent="0.5">
      <c r="A24" s="2" t="s">
        <v>6</v>
      </c>
      <c r="B24" s="15">
        <v>1012.22</v>
      </c>
      <c r="C24" s="18"/>
      <c r="D24" s="15">
        <v>769.69999999999993</v>
      </c>
      <c r="E24" s="17"/>
      <c r="F24" s="15">
        <v>242.52250000000001</v>
      </c>
      <c r="G24" s="19"/>
    </row>
    <row r="25" spans="1:7" ht="15" customHeight="1" x14ac:dyDescent="0.5">
      <c r="A25" s="2" t="s">
        <v>5</v>
      </c>
      <c r="B25" s="15">
        <v>6713.7524999999996</v>
      </c>
      <c r="C25" s="18"/>
      <c r="D25" s="15">
        <v>2723.895</v>
      </c>
      <c r="E25" s="17"/>
      <c r="F25" s="15">
        <v>3989.8575000000001</v>
      </c>
      <c r="G25" s="19"/>
    </row>
    <row r="26" spans="1:7" ht="15" customHeight="1" x14ac:dyDescent="0.5">
      <c r="A26" s="2" t="s">
        <v>4</v>
      </c>
      <c r="B26" s="15">
        <v>1163.7475000000002</v>
      </c>
      <c r="C26" s="18"/>
      <c r="D26" s="15">
        <v>333.7766666666667</v>
      </c>
      <c r="E26" s="17"/>
      <c r="F26" s="15">
        <v>913.41750000000013</v>
      </c>
      <c r="G26" s="19"/>
    </row>
    <row r="27" spans="1:7" ht="15" customHeight="1" x14ac:dyDescent="0.5">
      <c r="A27" s="2" t="s">
        <v>3</v>
      </c>
      <c r="B27" s="15" t="s">
        <v>1</v>
      </c>
      <c r="C27" s="18"/>
      <c r="D27" s="15" t="s">
        <v>1</v>
      </c>
      <c r="E27" s="17"/>
      <c r="F27" s="15" t="s">
        <v>1</v>
      </c>
      <c r="G27" s="14"/>
    </row>
    <row r="28" spans="1:7" ht="15" customHeight="1" x14ac:dyDescent="0.5">
      <c r="A28" s="2" t="s">
        <v>2</v>
      </c>
      <c r="B28" s="15" t="s">
        <v>1</v>
      </c>
      <c r="C28" s="14"/>
      <c r="D28" s="15" t="s">
        <v>1</v>
      </c>
      <c r="E28" s="16"/>
      <c r="F28" s="15" t="s">
        <v>1</v>
      </c>
      <c r="G28" s="14"/>
    </row>
    <row r="29" spans="1:7" ht="12" customHeight="1" x14ac:dyDescent="0.5">
      <c r="A29" s="12"/>
      <c r="B29" s="13" t="s">
        <v>25</v>
      </c>
      <c r="C29" s="13"/>
      <c r="D29" s="13"/>
      <c r="E29" s="13"/>
      <c r="F29" s="13"/>
      <c r="G29" s="13"/>
    </row>
    <row r="30" spans="1:7" s="9" customFormat="1" ht="15" customHeight="1" x14ac:dyDescent="0.5">
      <c r="A30" s="12" t="s">
        <v>24</v>
      </c>
      <c r="B30" s="10">
        <f>B6/$B$6*100</f>
        <v>100</v>
      </c>
      <c r="C30" s="10"/>
      <c r="D30" s="10">
        <f>SUM(D32:D53)</f>
        <v>100.03791135126019</v>
      </c>
      <c r="E30" s="10"/>
      <c r="F30" s="10">
        <f>SUM(F32:F53)</f>
        <v>99.825474628920517</v>
      </c>
      <c r="G30" s="10" t="e">
        <f>SUM(G32:G53)</f>
        <v>#DIV/0!</v>
      </c>
    </row>
    <row r="31" spans="1:7" s="9" customFormat="1" ht="6" customHeight="1" x14ac:dyDescent="0.5">
      <c r="A31" s="12"/>
      <c r="B31" s="10"/>
      <c r="C31" s="11"/>
      <c r="D31" s="11"/>
      <c r="E31" s="11"/>
      <c r="F31" s="11"/>
      <c r="G31" s="10"/>
    </row>
    <row r="32" spans="1:7" ht="15" customHeight="1" x14ac:dyDescent="0.5">
      <c r="A32" s="8" t="s">
        <v>23</v>
      </c>
      <c r="B32" s="4">
        <f>B7/$B$6*100</f>
        <v>36.135236308290985</v>
      </c>
      <c r="C32" s="4"/>
      <c r="D32" s="4">
        <f>D7/$D$6*100</f>
        <v>40.346505327970497</v>
      </c>
      <c r="E32" s="4"/>
      <c r="F32" s="4">
        <f>F7/$F$6*100</f>
        <v>31.458396360704953</v>
      </c>
      <c r="G32" s="4">
        <f>(G7*100)/$B$6</f>
        <v>0</v>
      </c>
    </row>
    <row r="33" spans="1:7" ht="15" customHeight="1" x14ac:dyDescent="0.5">
      <c r="A33" s="6" t="s">
        <v>22</v>
      </c>
      <c r="B33" s="4">
        <f>B8/$B$6*100</f>
        <v>0.2118705725537737</v>
      </c>
      <c r="C33" s="4"/>
      <c r="D33" s="4">
        <f>D8/$D$6*100</f>
        <v>0.27891427098481125</v>
      </c>
      <c r="E33" s="4"/>
      <c r="F33" s="4">
        <f>F8/$F$6*100</f>
        <v>0.13741488347680655</v>
      </c>
      <c r="G33" s="7"/>
    </row>
    <row r="34" spans="1:7" ht="15" customHeight="1" x14ac:dyDescent="0.5">
      <c r="A34" s="5" t="s">
        <v>21</v>
      </c>
      <c r="B34" s="4">
        <f>B9/$B$6*100</f>
        <v>18.981827262922817</v>
      </c>
      <c r="C34" s="4"/>
      <c r="D34" s="4">
        <f>D9/$D$6*100</f>
        <v>16.204985093354992</v>
      </c>
      <c r="E34" s="4"/>
      <c r="F34" s="4">
        <f>F9/$F$6*100</f>
        <v>22.065662165107121</v>
      </c>
      <c r="G34" s="4" t="e">
        <f>SUM((G9*100)/G6)</f>
        <v>#DIV/0!</v>
      </c>
    </row>
    <row r="35" spans="1:7" ht="15" customHeight="1" x14ac:dyDescent="0.5">
      <c r="A35" s="5" t="s">
        <v>20</v>
      </c>
      <c r="B35" s="4">
        <f>B10/$B$6*100</f>
        <v>0.21560588222522539</v>
      </c>
      <c r="C35" s="4"/>
      <c r="D35" s="4">
        <f>D10/$D$6*100</f>
        <v>0.36312489969019468</v>
      </c>
      <c r="E35" s="4"/>
      <c r="F35" s="4">
        <f>F10/$F$6*100</f>
        <v>0.10355159054530122</v>
      </c>
      <c r="G35" s="4" t="e">
        <f>SUM((G10*100)/G6)</f>
        <v>#DIV/0!</v>
      </c>
    </row>
    <row r="36" spans="1:7" ht="15" customHeight="1" x14ac:dyDescent="0.5">
      <c r="A36" s="6" t="s">
        <v>19</v>
      </c>
      <c r="B36" s="4">
        <f>B11/$B$6*100</f>
        <v>8.5008236874770299E-2</v>
      </c>
      <c r="C36" s="4"/>
      <c r="D36" s="4">
        <f>D11/$D$6*100</f>
        <v>0.16155398734515816</v>
      </c>
      <c r="E36" s="4"/>
      <c r="F36" s="4" t="s">
        <v>1</v>
      </c>
      <c r="G36" s="4" t="e">
        <f>SUM((G11*100)/G6)</f>
        <v>#DIV/0!</v>
      </c>
    </row>
    <row r="37" spans="1:7" ht="15" customHeight="1" x14ac:dyDescent="0.5">
      <c r="A37" s="6" t="s">
        <v>18</v>
      </c>
      <c r="B37" s="4">
        <f>B12/$B$6*100</f>
        <v>6.5080037326891187</v>
      </c>
      <c r="C37" s="4"/>
      <c r="D37" s="4">
        <f>D12/$D$6*100</f>
        <v>10.748116121062386</v>
      </c>
      <c r="E37" s="4"/>
      <c r="F37" s="4">
        <f>F12/$F$6*100</f>
        <v>1.7991251672991204</v>
      </c>
      <c r="G37" s="4" t="e">
        <f>SUM((G12*100)/G6)</f>
        <v>#DIV/0!</v>
      </c>
    </row>
    <row r="38" spans="1:7" ht="15" customHeight="1" x14ac:dyDescent="0.5">
      <c r="A38" s="5" t="s">
        <v>17</v>
      </c>
      <c r="B38" s="4">
        <f>B13/$B$6*100</f>
        <v>14.448100011549874</v>
      </c>
      <c r="C38" s="4"/>
      <c r="D38" s="4">
        <f>D13/$D$6*100</f>
        <v>13.003971538764572</v>
      </c>
      <c r="E38" s="4"/>
      <c r="F38" s="4">
        <f>F13/$F$6*100</f>
        <v>16.051887880741408</v>
      </c>
      <c r="G38" s="4" t="e">
        <f>SUM((G13*100)/G6)</f>
        <v>#DIV/0!</v>
      </c>
    </row>
    <row r="39" spans="1:7" ht="15" customHeight="1" x14ac:dyDescent="0.5">
      <c r="A39" s="5" t="s">
        <v>16</v>
      </c>
      <c r="B39" s="4">
        <f>B14/$B$6*100</f>
        <v>1.0997165228551968</v>
      </c>
      <c r="C39" s="4"/>
      <c r="D39" s="4">
        <f>D14/$D$6*100</f>
        <v>1.6773919936968966</v>
      </c>
      <c r="E39" s="4"/>
      <c r="F39" s="4">
        <f>F14/$F$6*100</f>
        <v>0.4581720385341545</v>
      </c>
      <c r="G39" s="4" t="e">
        <f>SUM((G14*100)/G6)</f>
        <v>#DIV/0!</v>
      </c>
    </row>
    <row r="40" spans="1:7" ht="15" customHeight="1" x14ac:dyDescent="0.5">
      <c r="A40" s="5" t="s">
        <v>15</v>
      </c>
      <c r="B40" s="4">
        <f>B15/$B$6*100</f>
        <v>5.6316984459218</v>
      </c>
      <c r="C40" s="4"/>
      <c r="D40" s="4">
        <f>D15/$D$6*100</f>
        <v>2.8270975084260233</v>
      </c>
      <c r="E40" s="4"/>
      <c r="F40" s="4">
        <f>F15/$F$6*100</f>
        <v>8.7463609760915961</v>
      </c>
      <c r="G40" s="4" t="e">
        <f>SUM((G15*100)/G6)</f>
        <v>#DIV/0!</v>
      </c>
    </row>
    <row r="41" spans="1:7" ht="15" customHeight="1" x14ac:dyDescent="0.5">
      <c r="A41" s="2" t="s">
        <v>14</v>
      </c>
      <c r="B41" s="4">
        <f>B16/$B$6*100</f>
        <v>0.13753187053938742</v>
      </c>
      <c r="C41" s="4"/>
      <c r="D41" s="4">
        <f>D16/$D$6*100</f>
        <v>0.21218502721131446</v>
      </c>
      <c r="E41" s="4"/>
      <c r="F41" s="4" t="s">
        <v>1</v>
      </c>
      <c r="G41" s="4" t="e">
        <f>SUM((G16*100)/G6)</f>
        <v>#DIV/0!</v>
      </c>
    </row>
    <row r="42" spans="1:7" ht="15" customHeight="1" x14ac:dyDescent="0.5">
      <c r="A42" s="2" t="s">
        <v>13</v>
      </c>
      <c r="B42" s="4">
        <f>B17/$B$6*100</f>
        <v>1.0330982115073191</v>
      </c>
      <c r="C42" s="4"/>
      <c r="D42" s="4">
        <f>D17/$D$6*100</f>
        <v>0.75187269287447778</v>
      </c>
      <c r="E42" s="4"/>
      <c r="F42" s="4">
        <f>F17/$F$6*100</f>
        <v>1.3454101897141619</v>
      </c>
      <c r="G42" s="4" t="e">
        <f>SUM((G17*100)/G6)</f>
        <v>#DIV/0!</v>
      </c>
    </row>
    <row r="43" spans="1:7" ht="15" customHeight="1" x14ac:dyDescent="0.5">
      <c r="A43" s="2" t="s">
        <v>12</v>
      </c>
      <c r="B43" s="4" t="s">
        <v>1</v>
      </c>
      <c r="C43" s="4"/>
      <c r="D43" s="4" t="s">
        <v>1</v>
      </c>
      <c r="E43" s="4"/>
      <c r="F43" s="4" t="s">
        <v>1</v>
      </c>
      <c r="G43" s="4" t="e">
        <f>SUM((G18*100)/G6)</f>
        <v>#DIV/0!</v>
      </c>
    </row>
    <row r="44" spans="1:7" ht="15" customHeight="1" x14ac:dyDescent="0.5">
      <c r="A44" s="2" t="s">
        <v>11</v>
      </c>
      <c r="B44" s="4">
        <f>B19/$B$6*100</f>
        <v>0.62228375604928987</v>
      </c>
      <c r="C44" s="4"/>
      <c r="D44" s="4">
        <f>D19/$D$6*100</f>
        <v>0.49980497342094132</v>
      </c>
      <c r="E44" s="4"/>
      <c r="F44" s="4">
        <f>F19/$F$6*100</f>
        <v>0.75830313402680416</v>
      </c>
      <c r="G44" s="4" t="e">
        <f>SUM((G19*100)/G6)</f>
        <v>#DIV/0!</v>
      </c>
    </row>
    <row r="45" spans="1:7" ht="18" customHeight="1" x14ac:dyDescent="0.5">
      <c r="A45" s="2" t="s">
        <v>10</v>
      </c>
      <c r="B45" s="4">
        <f>B20/$B$6*100</f>
        <v>0.41591019992075495</v>
      </c>
      <c r="C45" s="4"/>
      <c r="D45" s="4">
        <f>D20/$D$6*100</f>
        <v>0.21513814787975472</v>
      </c>
      <c r="E45" s="4"/>
      <c r="F45" s="4">
        <f>F20/$F$6*100</f>
        <v>0.6388785300090154</v>
      </c>
      <c r="G45" s="4" t="e">
        <f>SUM((G20*100)/G6)</f>
        <v>#DIV/0!</v>
      </c>
    </row>
    <row r="46" spans="1:7" ht="15" customHeight="1" x14ac:dyDescent="0.5">
      <c r="A46" s="2" t="s">
        <v>9</v>
      </c>
      <c r="B46" s="4">
        <f>B21/$B$6*100</f>
        <v>5.1716227388005018</v>
      </c>
      <c r="C46" s="4"/>
      <c r="D46" s="4">
        <f>D21/$D$6*100</f>
        <v>6.3991420775923693</v>
      </c>
      <c r="E46" s="4"/>
      <c r="F46" s="4">
        <f>F21/$F$6*100</f>
        <v>3.8083933047123617</v>
      </c>
      <c r="G46" s="4" t="e">
        <f>SUM((G21*100)/G6)</f>
        <v>#DIV/0!</v>
      </c>
    </row>
    <row r="47" spans="1:7" ht="15" customHeight="1" x14ac:dyDescent="0.5">
      <c r="A47" s="2" t="s">
        <v>8</v>
      </c>
      <c r="B47" s="4">
        <f>B22/$B$6*100</f>
        <v>3.4649885145625428</v>
      </c>
      <c r="C47" s="4"/>
      <c r="D47" s="4">
        <f>D22/$D$6*100</f>
        <v>2.4047565085865195</v>
      </c>
      <c r="E47" s="4"/>
      <c r="F47" s="4">
        <f>F22/$F$6*100</f>
        <v>4.6424340677430482</v>
      </c>
      <c r="G47" s="4" t="e">
        <f>SUM((G22*100)/G6)</f>
        <v>#DIV/0!</v>
      </c>
    </row>
    <row r="48" spans="1:7" ht="15" customHeight="1" x14ac:dyDescent="0.5">
      <c r="A48" s="2" t="s">
        <v>7</v>
      </c>
      <c r="B48" s="4">
        <f>B23/$B$6*100</f>
        <v>2.1019434082261386</v>
      </c>
      <c r="C48" s="4"/>
      <c r="D48" s="4">
        <f>D23/$D$6*100</f>
        <v>0.96504014823965401</v>
      </c>
      <c r="E48" s="4"/>
      <c r="F48" s="4">
        <f>F23/$F$6*100</f>
        <v>3.3645365768177484</v>
      </c>
      <c r="G48" s="4" t="e">
        <f>SUM((G23*100)/G6)</f>
        <v>#DIV/0!</v>
      </c>
    </row>
    <row r="49" spans="1:7" ht="15" customHeight="1" x14ac:dyDescent="0.5">
      <c r="A49" s="2" t="s">
        <v>6</v>
      </c>
      <c r="B49" s="4">
        <f>B24/$B$6*100</f>
        <v>0.41446480193333646</v>
      </c>
      <c r="C49" s="4"/>
      <c r="D49" s="4">
        <f>D24/$D$6*100</f>
        <v>0.59895045546730985</v>
      </c>
      <c r="E49" s="4"/>
      <c r="F49" s="4">
        <f>F24/$F$6*100</f>
        <v>0.20958556743603435</v>
      </c>
      <c r="G49" s="4" t="e">
        <f>SUM((G24*100)/G6)</f>
        <v>#DIV/0!</v>
      </c>
    </row>
    <row r="50" spans="1:7" ht="15" customHeight="1" x14ac:dyDescent="0.5">
      <c r="A50" s="2" t="s">
        <v>5</v>
      </c>
      <c r="B50" s="4">
        <f>B25/$B$6*100</f>
        <v>2.7490210627550757</v>
      </c>
      <c r="C50" s="4"/>
      <c r="D50" s="4">
        <f>D25/$D$6*100</f>
        <v>2.1196286227038175</v>
      </c>
      <c r="E50" s="4"/>
      <c r="F50" s="4">
        <f>F25/$F$6*100</f>
        <v>3.4479957452459762</v>
      </c>
      <c r="G50" s="4" t="e">
        <f>SUM((G25*100)/G6)</f>
        <v>#DIV/0!</v>
      </c>
    </row>
    <row r="51" spans="1:7" ht="15" customHeight="1" x14ac:dyDescent="0.5">
      <c r="A51" s="2" t="s">
        <v>4</v>
      </c>
      <c r="B51" s="4">
        <f>B26/$B$6*100</f>
        <v>0.47650943183094147</v>
      </c>
      <c r="C51" s="4"/>
      <c r="D51" s="4">
        <f>D26/$D$6*100</f>
        <v>0.25973195598851567</v>
      </c>
      <c r="E51" s="4"/>
      <c r="F51" s="4">
        <f>F26/$F$6*100</f>
        <v>0.78936645071489819</v>
      </c>
      <c r="G51" s="4" t="e">
        <f>SUM((G26*100)/G6)</f>
        <v>#DIV/0!</v>
      </c>
    </row>
    <row r="52" spans="1:7" ht="18" customHeight="1" x14ac:dyDescent="0.5">
      <c r="A52" s="2" t="s">
        <v>3</v>
      </c>
      <c r="B52" s="4" t="s">
        <v>1</v>
      </c>
      <c r="C52" s="4"/>
      <c r="D52" s="4" t="s">
        <v>1</v>
      </c>
      <c r="E52" s="4"/>
      <c r="F52" s="4" t="s">
        <v>1</v>
      </c>
      <c r="G52" s="4" t="e">
        <f>SUM((G27*100)/G6)</f>
        <v>#DIV/0!</v>
      </c>
    </row>
    <row r="53" spans="1:7" ht="16.5" customHeight="1" x14ac:dyDescent="0.5">
      <c r="A53" s="2" t="s">
        <v>2</v>
      </c>
      <c r="B53" s="4" t="s">
        <v>1</v>
      </c>
      <c r="C53" s="4"/>
      <c r="D53" s="4" t="s">
        <v>1</v>
      </c>
      <c r="E53" s="4"/>
      <c r="F53" s="4" t="s">
        <v>1</v>
      </c>
      <c r="G53" s="4" t="e">
        <f>SUM((G28*100)/G6)</f>
        <v>#DIV/0!</v>
      </c>
    </row>
    <row r="54" spans="1:7" ht="7.5" customHeight="1" x14ac:dyDescent="0.5">
      <c r="A54" s="3"/>
      <c r="B54" s="3"/>
      <c r="C54" s="3"/>
      <c r="D54" s="3"/>
      <c r="E54" s="3"/>
      <c r="F54" s="3"/>
      <c r="G54" s="2"/>
    </row>
    <row r="55" spans="1:7" ht="7.5" customHeight="1" x14ac:dyDescent="0.5"/>
    <row r="56" spans="1:7" ht="17.100000000000001" customHeight="1" x14ac:dyDescent="0.5">
      <c r="A56" s="2" t="s">
        <v>0</v>
      </c>
    </row>
    <row r="57" spans="1:7" ht="17.100000000000001" customHeight="1" x14ac:dyDescent="0.5"/>
    <row r="58" spans="1:7" ht="17.100000000000001" customHeight="1" x14ac:dyDescent="0.5"/>
    <row r="59" spans="1:7" ht="17.100000000000001" customHeight="1" x14ac:dyDescent="0.5"/>
    <row r="60" spans="1:7" ht="17.100000000000001" customHeight="1" x14ac:dyDescent="0.5"/>
    <row r="61" spans="1:7" ht="17.100000000000001" customHeight="1" x14ac:dyDescent="0.5"/>
    <row r="62" spans="1:7" ht="17.100000000000001" customHeight="1" x14ac:dyDescent="0.5"/>
    <row r="63" spans="1:7" ht="17.100000000000001" customHeight="1" x14ac:dyDescent="0.5"/>
    <row r="64" spans="1:7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mergeCells count="5">
    <mergeCell ref="B29:G29"/>
    <mergeCell ref="B4:C4"/>
    <mergeCell ref="D4:E4"/>
    <mergeCell ref="F4:G4"/>
    <mergeCell ref="B5:G5"/>
  </mergeCells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&amp;R&amp;"TH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2017-02-14T03:08:48Z</dcterms:created>
  <dcterms:modified xsi:type="dcterms:W3CDTF">2017-02-14T03:08:54Z</dcterms:modified>
</cp:coreProperties>
</file>