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059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8" i="1" l="1"/>
  <c r="J28" i="1" l="1"/>
  <c r="K28" i="1"/>
  <c r="I28" i="1"/>
  <c r="B6" i="1" l="1"/>
  <c r="C6" i="1"/>
  <c r="D6" i="1"/>
  <c r="B8" i="1" l="1"/>
  <c r="C5" i="1" l="1"/>
  <c r="D8" i="1"/>
  <c r="C19" i="1" l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<sst xmlns="http://schemas.openxmlformats.org/spreadsheetml/2006/main" count="103" uniqueCount="69">
  <si>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</si>
  <si>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</si>
  <si>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</si>
  <si>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</si>
  <si>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</si>
  <si>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</si>
  <si>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</si>
  <si>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</si>
  <si>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</si>
  <si>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</si>
  <si>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</si>
  <si>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</si>
  <si>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</si>
  <si>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</si>
  <si>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</si>
  <si>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</si>
  <si>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</si>
  <si>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</si>
  <si>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</si>
  <si>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</si>
  <si>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</si>
  <si>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</si>
  <si>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</si>
  <si>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4  จำนวนและร้อยละของผู้มีงานทำ จำแนกตามอุตสาหกรรมและเพศ </t>
  </si>
  <si>
    <t>กิจกรรม</t>
  </si>
  <si>
    <t>การบริหาร</t>
  </si>
  <si>
    <t>สุขภาพและ</t>
  </si>
  <si>
    <t>ศิลปะ</t>
  </si>
  <si>
    <t>ลูกจ้างใน</t>
  </si>
  <si>
    <t>อสังหาริมทรัพย์</t>
  </si>
  <si>
    <t>ทางวิชาชีพ</t>
  </si>
  <si>
    <t>และการ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</si>
  <si>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</si>
  <si>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</si>
  <si>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</si>
  <si>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</si>
  <si>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</si>
  <si>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</si>
  <si>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</si>
  <si>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</si>
  <si>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</si>
  <si>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</si>
  <si>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</si>
  <si>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</si>
  <si>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</si>
  <si>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</si>
  <si>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</si>
  <si>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</si>
  <si>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</si>
  <si>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</si>
  <si>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</si>
  <si>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</si>
  <si>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</si>
  <si>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</si>
  <si>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</si>
  <si>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</si>
  <si>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</si>
  <si>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</si>
  <si>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</si>
  <si>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</si>
  <si>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</si>
  <si>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โรงแรม</t>
  </si>
  <si>
    <t>และอาหาร</t>
  </si>
  <si>
    <t>ข้อมูลข่าวสาร</t>
  </si>
  <si>
    <t>สื่อสาร</t>
  </si>
  <si>
    <t>กิจการทาง</t>
  </si>
  <si>
    <t>การเงินและ</t>
  </si>
  <si>
    <t>การประกันภัย</t>
  </si>
  <si>
    <t>ตุลาคม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</si>
</sst>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187" fontId="5" fillId="0" borderId="0" xfId="1" applyNumberFormat="1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6" fillId="0" borderId="0" xfId="0" applyNumberFormat="1" applyFont="1"/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PageLayoutView="106" workbookViewId="0">
      <selection activeCell="J2" sqref="J2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1" ht="24" customHeight="1" x14ac:dyDescent="0.35">
      <c r="A1" s="1" t="s">
        <v>23</v>
      </c>
      <c r="B1" s="22"/>
      <c r="C1" s="22"/>
    </row>
    <row r="2" spans="1:11" ht="24" customHeight="1" x14ac:dyDescent="0.35">
      <c r="A2" s="23" t="s">
        <v>68</v>
      </c>
      <c r="B2" s="22"/>
      <c r="C2" s="22"/>
    </row>
    <row r="3" spans="1:11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1" ht="24" customHeight="1" x14ac:dyDescent="0.3">
      <c r="A4" s="8"/>
      <c r="B4" s="29" t="s">
        <v>4</v>
      </c>
      <c r="C4" s="29"/>
      <c r="D4" s="29"/>
    </row>
    <row r="5" spans="1:11" ht="24" customHeight="1" x14ac:dyDescent="0.3">
      <c r="A5" s="14" t="s">
        <v>5</v>
      </c>
      <c r="B5" s="15">
        <f>SUM(B6,B8)</f>
        <v>224285.44000000003</v>
      </c>
      <c r="C5" s="15">
        <f>SUM(C6,C8)</f>
        <v>129425.02</v>
      </c>
      <c r="D5" s="15">
        <f t="shared" ref="C5:D5" si="0">SUM(D6,D8)</f>
        <v>94859.950000000012</v>
      </c>
      <c r="I5" s="24">
        <v>224285.44</v>
      </c>
      <c r="J5" s="24">
        <v>129425.48</v>
      </c>
      <c r="K5" s="24">
        <v>94859.95</v>
      </c>
    </row>
    <row r="6" spans="1:11" ht="24" customHeight="1" x14ac:dyDescent="0.3">
      <c r="A6" s="2" t="s">
        <v>6</v>
      </c>
      <c r="B6" s="15">
        <f>SUM(B7)</f>
        <v>117726.24</v>
      </c>
      <c r="C6" s="15">
        <f>SUM(C7)</f>
        <v>76154.5</v>
      </c>
      <c r="D6" s="15">
        <f>SUM(D7)</f>
        <v>41571.75</v>
      </c>
      <c r="F6" s="25" t="s">
        <v>43</v>
      </c>
      <c r="G6" s="26" t="s">
        <v>44</v>
      </c>
      <c r="H6" s="27" t="s">
        <v>45</v>
      </c>
      <c r="I6" s="24">
        <v>117726.24</v>
      </c>
      <c r="J6" s="24">
        <v>76154.5</v>
      </c>
      <c r="K6" s="24">
        <v>41571.75</v>
      </c>
    </row>
    <row r="7" spans="1:11" ht="24" customHeight="1" x14ac:dyDescent="0.3">
      <c r="A7" s="3" t="s">
        <v>7</v>
      </c>
      <c r="B7" s="16">
        <v>117726.24</v>
      </c>
      <c r="C7" s="16">
        <v>76154.5</v>
      </c>
      <c r="D7" s="16">
        <v>41571.75</v>
      </c>
      <c r="F7" s="25" t="s">
        <v>46</v>
      </c>
      <c r="G7" s="26" t="s">
        <v>47</v>
      </c>
      <c r="H7" s="27" t="s">
        <v>48</v>
      </c>
      <c r="I7" s="24">
        <v>866.93</v>
      </c>
      <c r="J7" s="24">
        <v>642.01</v>
      </c>
      <c r="K7" s="24">
        <v>224.92</v>
      </c>
    </row>
    <row r="8" spans="1:11" ht="24" customHeight="1" x14ac:dyDescent="0.3">
      <c r="A8" s="2" t="s">
        <v>8</v>
      </c>
      <c r="B8" s="17">
        <f>SUM(B9,B10,B11,B12,B13,B14,B15,B16)</f>
        <v>106559.20000000003</v>
      </c>
      <c r="C8" s="17">
        <f>SUM(C9,C10,C11,C12,C13,C14,C15,C16)</f>
        <v>53270.520000000004</v>
      </c>
      <c r="D8" s="17">
        <f t="shared" ref="C8:D8" si="1">SUM(D9,D10,D11,D12,D13,D14,D15,D16)</f>
        <v>53288.200000000004</v>
      </c>
      <c r="F8" s="25" t="s">
        <v>9</v>
      </c>
      <c r="G8" s="26"/>
      <c r="H8" s="27"/>
      <c r="I8" s="24">
        <v>22723.11</v>
      </c>
      <c r="J8" s="24">
        <v>9013.73</v>
      </c>
      <c r="K8" s="24">
        <v>13709.38</v>
      </c>
    </row>
    <row r="9" spans="1:11" ht="24" customHeight="1" x14ac:dyDescent="0.3">
      <c r="A9" s="3" t="s">
        <v>9</v>
      </c>
      <c r="B9" s="16">
        <v>22723.11</v>
      </c>
      <c r="C9" s="16">
        <v>9013.73</v>
      </c>
      <c r="D9" s="16">
        <v>13709.38</v>
      </c>
      <c r="F9" s="25" t="s">
        <v>49</v>
      </c>
      <c r="G9" s="26" t="s">
        <v>50</v>
      </c>
      <c r="H9" s="27" t="s">
        <v>51</v>
      </c>
      <c r="I9" s="24">
        <v>117.29</v>
      </c>
      <c r="J9" s="24">
        <v>117.29</v>
      </c>
      <c r="K9" s="24" t="s">
        <v>21</v>
      </c>
    </row>
    <row r="10" spans="1:11" ht="24" customHeight="1" x14ac:dyDescent="0.3">
      <c r="A10" s="4" t="s">
        <v>10</v>
      </c>
      <c r="B10" s="16">
        <v>7695.94</v>
      </c>
      <c r="C10" s="16">
        <v>6802.43</v>
      </c>
      <c r="D10" s="16">
        <v>893.51</v>
      </c>
      <c r="F10" s="25" t="s">
        <v>52</v>
      </c>
      <c r="G10" s="26" t="s">
        <v>53</v>
      </c>
      <c r="H10" s="27" t="s">
        <v>54</v>
      </c>
      <c r="I10" s="24">
        <v>1524.99</v>
      </c>
      <c r="J10" s="24">
        <v>718.65</v>
      </c>
      <c r="K10" s="24">
        <v>806.35</v>
      </c>
    </row>
    <row r="11" spans="1:11" ht="24" customHeight="1" x14ac:dyDescent="0.3">
      <c r="A11" s="4" t="s">
        <v>11</v>
      </c>
      <c r="B11" s="16">
        <v>35894.800000000003</v>
      </c>
      <c r="C11" s="16">
        <v>17163.11</v>
      </c>
      <c r="D11" s="16">
        <v>18731.689999999999</v>
      </c>
      <c r="F11" s="25" t="s">
        <v>55</v>
      </c>
      <c r="G11" s="26" t="s">
        <v>56</v>
      </c>
      <c r="H11" s="27"/>
      <c r="I11" s="24">
        <v>7695.94</v>
      </c>
      <c r="J11" s="24">
        <v>6802.43</v>
      </c>
      <c r="K11" s="24">
        <v>893.51</v>
      </c>
    </row>
    <row r="12" spans="1:11" ht="24" customHeight="1" x14ac:dyDescent="0.3">
      <c r="A12" s="4" t="s">
        <v>12</v>
      </c>
      <c r="B12" s="16">
        <v>970.96</v>
      </c>
      <c r="C12" s="16">
        <v>970.96</v>
      </c>
      <c r="D12" s="16" t="s">
        <v>21</v>
      </c>
      <c r="F12" s="25" t="s">
        <v>57</v>
      </c>
      <c r="G12" s="26" t="s">
        <v>58</v>
      </c>
      <c r="H12" s="27"/>
      <c r="I12" s="24">
        <v>35894.800000000003</v>
      </c>
      <c r="J12" s="24">
        <v>17163.11</v>
      </c>
      <c r="K12" s="24">
        <v>18731.689999999999</v>
      </c>
    </row>
    <row r="13" spans="1:11" ht="24" customHeight="1" x14ac:dyDescent="0.3">
      <c r="A13" s="4" t="s">
        <v>13</v>
      </c>
      <c r="B13" s="16">
        <v>5122.1899999999996</v>
      </c>
      <c r="C13" s="16">
        <v>1303.3399999999999</v>
      </c>
      <c r="D13" s="16">
        <v>3818.85</v>
      </c>
      <c r="F13" s="25" t="s">
        <v>59</v>
      </c>
      <c r="G13" s="26" t="s">
        <v>60</v>
      </c>
      <c r="H13" s="27"/>
      <c r="I13" s="24">
        <v>970.96</v>
      </c>
      <c r="J13" s="24">
        <v>970.96</v>
      </c>
      <c r="K13" s="24" t="s">
        <v>21</v>
      </c>
    </row>
    <row r="14" spans="1:11" ht="24" customHeight="1" x14ac:dyDescent="0.3">
      <c r="A14" s="3" t="s">
        <v>14</v>
      </c>
      <c r="B14" s="16">
        <v>12008.77</v>
      </c>
      <c r="C14" s="16">
        <v>8756.84</v>
      </c>
      <c r="D14" s="16">
        <v>3251.93</v>
      </c>
      <c r="F14" s="25" t="s">
        <v>24</v>
      </c>
      <c r="G14" s="26" t="s">
        <v>61</v>
      </c>
      <c r="H14" s="27" t="s">
        <v>62</v>
      </c>
      <c r="I14" s="24">
        <v>5122.1899999999996</v>
      </c>
      <c r="J14" s="24">
        <v>1303.3399999999999</v>
      </c>
      <c r="K14" s="24">
        <v>3818.85</v>
      </c>
    </row>
    <row r="15" spans="1:11" ht="24" customHeight="1" x14ac:dyDescent="0.3">
      <c r="A15" s="3" t="s">
        <v>15</v>
      </c>
      <c r="B15" s="16">
        <v>6840.44</v>
      </c>
      <c r="C15" s="16">
        <v>2005.11</v>
      </c>
      <c r="D15" s="16">
        <v>4835.33</v>
      </c>
      <c r="F15" s="25" t="s">
        <v>63</v>
      </c>
      <c r="G15" s="26" t="s">
        <v>31</v>
      </c>
      <c r="H15" s="27" t="s">
        <v>64</v>
      </c>
      <c r="I15" s="24" t="s">
        <v>21</v>
      </c>
      <c r="J15" s="24" t="s">
        <v>21</v>
      </c>
      <c r="K15" s="24" t="s">
        <v>21</v>
      </c>
    </row>
    <row r="16" spans="1:11" ht="24" customHeight="1" x14ac:dyDescent="0.3">
      <c r="A16" s="3" t="s">
        <v>16</v>
      </c>
      <c r="B16" s="16">
        <v>15302.99</v>
      </c>
      <c r="C16" s="16">
        <v>7255</v>
      </c>
      <c r="D16" s="18">
        <v>8047.51</v>
      </c>
      <c r="F16" s="25" t="s">
        <v>65</v>
      </c>
      <c r="G16" s="26" t="s">
        <v>66</v>
      </c>
      <c r="H16" s="27" t="s">
        <v>67</v>
      </c>
      <c r="I16" s="24">
        <v>1919.58</v>
      </c>
      <c r="J16" s="24">
        <v>1263.0899999999999</v>
      </c>
      <c r="K16" s="24">
        <v>656.49</v>
      </c>
    </row>
    <row r="17" spans="1:11" ht="19.5" x14ac:dyDescent="0.3">
      <c r="A17" s="10"/>
      <c r="B17" s="29" t="s">
        <v>17</v>
      </c>
      <c r="C17" s="29"/>
      <c r="D17" s="29"/>
      <c r="F17" s="25" t="s">
        <v>24</v>
      </c>
      <c r="G17" s="26" t="s">
        <v>29</v>
      </c>
      <c r="H17" s="27"/>
      <c r="I17" s="24">
        <v>198.08</v>
      </c>
      <c r="J17" s="24">
        <v>198.08</v>
      </c>
      <c r="K17" s="24" t="s">
        <v>21</v>
      </c>
    </row>
    <row r="18" spans="1:11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99.999999999999986</v>
      </c>
      <c r="F18" s="25" t="s">
        <v>24</v>
      </c>
      <c r="G18" s="26" t="s">
        <v>30</v>
      </c>
      <c r="H18" s="27" t="s">
        <v>37</v>
      </c>
      <c r="I18" s="24">
        <v>149.31</v>
      </c>
      <c r="J18" s="24">
        <v>149.31</v>
      </c>
      <c r="K18" s="24" t="s">
        <v>21</v>
      </c>
    </row>
    <row r="19" spans="1:11" ht="19.5" x14ac:dyDescent="0.3">
      <c r="A19" s="2" t="s">
        <v>6</v>
      </c>
      <c r="B19" s="19">
        <f>(B6*100)/$B$5</f>
        <v>52.489470560371636</v>
      </c>
      <c r="C19" s="19">
        <f>(C6*100)/$C$5</f>
        <v>58.840632205426736</v>
      </c>
      <c r="D19" s="19">
        <f>(D6*100)/$D$5</f>
        <v>43.824343150085987</v>
      </c>
      <c r="F19" s="25" t="s">
        <v>25</v>
      </c>
      <c r="G19" s="26" t="s">
        <v>31</v>
      </c>
      <c r="H19" s="27" t="s">
        <v>38</v>
      </c>
      <c r="I19" s="24">
        <v>1019.44</v>
      </c>
      <c r="J19" s="24">
        <v>463.16</v>
      </c>
      <c r="K19" s="24">
        <v>556.28</v>
      </c>
    </row>
    <row r="20" spans="1:11" ht="19.5" x14ac:dyDescent="0.3">
      <c r="A20" s="3" t="s">
        <v>7</v>
      </c>
      <c r="B20" s="20">
        <f>(B7*100)/$B$5</f>
        <v>52.489470560371636</v>
      </c>
      <c r="C20" s="20">
        <f>(C7*100)/$C$5</f>
        <v>58.840632205426736</v>
      </c>
      <c r="D20" s="20">
        <f>(D7*100)/$D$5</f>
        <v>43.824343150085987</v>
      </c>
      <c r="F20" s="25" t="s">
        <v>25</v>
      </c>
      <c r="G20" s="26" t="s">
        <v>32</v>
      </c>
      <c r="H20" s="27" t="s">
        <v>39</v>
      </c>
      <c r="I20" s="24">
        <v>12008.77</v>
      </c>
      <c r="J20" s="24">
        <v>8756.84</v>
      </c>
      <c r="K20" s="24">
        <v>3251.93</v>
      </c>
    </row>
    <row r="21" spans="1:11" ht="19.5" x14ac:dyDescent="0.3">
      <c r="A21" s="2" t="s">
        <v>8</v>
      </c>
      <c r="B21" s="19">
        <f t="shared" ref="B21:B28" si="3">(B8*100)/$B$5</f>
        <v>47.510529439628364</v>
      </c>
      <c r="C21" s="19">
        <f t="shared" ref="C21:C29" si="4">(C8*100)/$C$5</f>
        <v>41.159367794573257</v>
      </c>
      <c r="D21" s="19">
        <f t="shared" ref="D21:D29" si="5">(D8*100)/$D$5</f>
        <v>56.175656849913999</v>
      </c>
      <c r="F21" s="25" t="s">
        <v>15</v>
      </c>
      <c r="G21" s="26"/>
      <c r="H21" s="27"/>
      <c r="I21" s="24">
        <v>6840.44</v>
      </c>
      <c r="J21" s="24">
        <v>2005.11</v>
      </c>
      <c r="K21" s="24">
        <v>4835.33</v>
      </c>
    </row>
    <row r="22" spans="1:11" ht="19.5" x14ac:dyDescent="0.3">
      <c r="A22" s="3" t="s">
        <v>9</v>
      </c>
      <c r="B22" s="20">
        <f t="shared" si="3"/>
        <v>10.131335319849562</v>
      </c>
      <c r="C22" s="20">
        <f t="shared" si="4"/>
        <v>6.9644416512355951</v>
      </c>
      <c r="D22" s="20">
        <f t="shared" si="5"/>
        <v>14.452231948256349</v>
      </c>
      <c r="F22" s="25" t="s">
        <v>26</v>
      </c>
      <c r="G22" s="26" t="s">
        <v>33</v>
      </c>
      <c r="H22" s="27"/>
      <c r="I22" s="24">
        <v>3934.84</v>
      </c>
      <c r="J22" s="24">
        <v>1389.19</v>
      </c>
      <c r="K22" s="24">
        <v>2545.65</v>
      </c>
    </row>
    <row r="23" spans="1:11" ht="19.5" x14ac:dyDescent="0.3">
      <c r="A23" s="4" t="s">
        <v>10</v>
      </c>
      <c r="B23" s="20">
        <f t="shared" si="3"/>
        <v>3.4313150242833412</v>
      </c>
      <c r="C23" s="20">
        <f t="shared" si="4"/>
        <v>5.2558848358686747</v>
      </c>
      <c r="D23" s="20">
        <f t="shared" si="5"/>
        <v>0.94192543850170685</v>
      </c>
      <c r="F23" s="25" t="s">
        <v>27</v>
      </c>
      <c r="G23" s="26" t="s">
        <v>34</v>
      </c>
      <c r="H23" s="27" t="s">
        <v>40</v>
      </c>
      <c r="I23" s="24">
        <v>2195.2199999999998</v>
      </c>
      <c r="J23" s="24">
        <v>934.02</v>
      </c>
      <c r="K23" s="24">
        <v>1261.2</v>
      </c>
    </row>
    <row r="24" spans="1:11" ht="19.5" x14ac:dyDescent="0.3">
      <c r="A24" s="4" t="s">
        <v>11</v>
      </c>
      <c r="B24" s="20">
        <f t="shared" si="3"/>
        <v>16.004070527270962</v>
      </c>
      <c r="C24" s="20">
        <f t="shared" si="4"/>
        <v>13.261044889156672</v>
      </c>
      <c r="D24" s="20">
        <f t="shared" si="5"/>
        <v>19.746679183364524</v>
      </c>
      <c r="F24" s="25" t="s">
        <v>24</v>
      </c>
      <c r="G24" s="26" t="s">
        <v>35</v>
      </c>
      <c r="H24" s="27" t="s">
        <v>41</v>
      </c>
      <c r="I24" s="24">
        <v>3206.24</v>
      </c>
      <c r="J24" s="24">
        <v>1380.69</v>
      </c>
      <c r="K24" s="24">
        <v>1825.55</v>
      </c>
    </row>
    <row r="25" spans="1:11" ht="19.5" x14ac:dyDescent="0.3">
      <c r="A25" s="4" t="s">
        <v>12</v>
      </c>
      <c r="B25" s="20">
        <f t="shared" si="3"/>
        <v>0.43291263133264463</v>
      </c>
      <c r="C25" s="20">
        <f t="shared" si="4"/>
        <v>0.7502104307188826</v>
      </c>
      <c r="D25" s="20" t="s">
        <v>21</v>
      </c>
      <c r="F25" s="25" t="s">
        <v>28</v>
      </c>
      <c r="G25" s="26" t="s">
        <v>36</v>
      </c>
      <c r="H25" s="27" t="s">
        <v>42</v>
      </c>
      <c r="I25" s="24">
        <v>171.07</v>
      </c>
      <c r="J25" s="24" t="s">
        <v>21</v>
      </c>
      <c r="K25" s="24">
        <v>171.07</v>
      </c>
    </row>
    <row r="26" spans="1:11" ht="19.5" x14ac:dyDescent="0.3">
      <c r="A26" s="4" t="s">
        <v>13</v>
      </c>
      <c r="B26" s="20">
        <f t="shared" si="3"/>
        <v>2.2837817737968185</v>
      </c>
      <c r="C26" s="20">
        <f t="shared" si="4"/>
        <v>1.0070232169946738</v>
      </c>
      <c r="D26" s="20">
        <f t="shared" si="5"/>
        <v>4.0257769480165226</v>
      </c>
      <c r="I26" s="24" t="s">
        <v>21</v>
      </c>
      <c r="J26" s="24" t="s">
        <v>21</v>
      </c>
      <c r="K26" s="24" t="s">
        <v>21</v>
      </c>
    </row>
    <row r="27" spans="1:11" ht="19.5" x14ac:dyDescent="0.3">
      <c r="A27" s="3" t="s">
        <v>14</v>
      </c>
      <c r="B27" s="20">
        <f t="shared" si="3"/>
        <v>5.354235210274906</v>
      </c>
      <c r="C27" s="20">
        <f t="shared" si="4"/>
        <v>6.7659560724811936</v>
      </c>
      <c r="D27" s="20">
        <f t="shared" si="5"/>
        <v>3.4281380076628754</v>
      </c>
      <c r="I27" s="24" t="s">
        <v>21</v>
      </c>
      <c r="J27" s="24" t="s">
        <v>21</v>
      </c>
      <c r="K27" s="24" t="s">
        <v>21</v>
      </c>
    </row>
    <row r="28" spans="1:11" ht="19.5" x14ac:dyDescent="0.3">
      <c r="A28" s="3" t="s">
        <v>15</v>
      </c>
      <c r="B28" s="20">
        <f t="shared" si="3"/>
        <v>3.0498814367976803</v>
      </c>
      <c r="C28" s="20">
        <f t="shared" si="4"/>
        <v>1.5492444969295736</v>
      </c>
      <c r="D28" s="20">
        <f t="shared" si="5"/>
        <v>5.0973355984269437</v>
      </c>
      <c r="I28" s="28">
        <f>SUM(I7,I9:I10,I15:I19,I22:I27)</f>
        <v>15302.99</v>
      </c>
      <c r="J28" s="28">
        <f t="shared" ref="J28:K28" si="6">SUM(J7,J9:J10,J15:J19,J22:J27)</f>
        <v>7255.49</v>
      </c>
      <c r="K28" s="28">
        <f t="shared" si="6"/>
        <v>8047.51</v>
      </c>
    </row>
    <row r="29" spans="1:11" ht="19.5" x14ac:dyDescent="0.3">
      <c r="A29" s="5" t="s">
        <v>16</v>
      </c>
      <c r="B29" s="21">
        <f>(B16*100)/B5</f>
        <v>6.822997516022439</v>
      </c>
      <c r="C29" s="21">
        <f t="shared" si="4"/>
        <v>5.6055622011879924</v>
      </c>
      <c r="D29" s="21">
        <f t="shared" si="5"/>
        <v>8.4835697256850739</v>
      </c>
    </row>
    <row r="30" spans="1:11" ht="17.25" x14ac:dyDescent="0.3">
      <c r="A30" s="11" t="s">
        <v>18</v>
      </c>
      <c r="B30" s="12"/>
      <c r="C30" s="6"/>
      <c r="D30" s="12"/>
    </row>
    <row r="31" spans="1:11" ht="17.25" x14ac:dyDescent="0.3">
      <c r="A31" s="11" t="s">
        <v>19</v>
      </c>
      <c r="B31" s="11"/>
      <c r="C31" s="11"/>
      <c r="D31" s="11"/>
    </row>
    <row r="32" spans="1:11" ht="17.25" x14ac:dyDescent="0.3">
      <c r="A32" s="11" t="s">
        <v>20</v>
      </c>
    </row>
    <row r="33" spans="1:1" ht="17.25" x14ac:dyDescent="0.3">
      <c r="A33" s="11" t="s">
        <v>22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2017-04-07T02:01:42Z</dcterms:modified>
</cp:coreProperties>
</file>