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9200" windowHeight="9270"/>
  </bookViews>
  <sheets>
    <sheet name="T-4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15" i="1" l="1"/>
  <c r="C8" i="1"/>
  <c r="D8" i="1"/>
  <c r="B10" i="1"/>
  <c r="B11" i="1"/>
  <c r="B12" i="1"/>
  <c r="B13" i="1"/>
  <c r="B14" i="1"/>
  <c r="B16" i="1"/>
  <c r="B8" i="1" s="1"/>
  <c r="B9" i="1"/>
  <c r="B7" i="1"/>
  <c r="B6" i="1" s="1"/>
  <c r="C6" i="1" l="1"/>
  <c r="C5" i="1" s="1"/>
  <c r="D6" i="1"/>
  <c r="D5" i="1" s="1"/>
  <c r="C21" i="1" l="1"/>
  <c r="D21" i="1"/>
  <c r="D20" i="1"/>
  <c r="D22" i="1"/>
  <c r="D23" i="1"/>
  <c r="D24" i="1"/>
  <c r="D25" i="1"/>
  <c r="D26" i="1"/>
  <c r="D27" i="1"/>
  <c r="D28" i="1"/>
  <c r="D29" i="1"/>
  <c r="C20" i="1"/>
  <c r="C22" i="1"/>
  <c r="C23" i="1"/>
  <c r="C24" i="1"/>
  <c r="C25" i="1"/>
  <c r="C26" i="1"/>
  <c r="C27" i="1"/>
  <c r="C28" i="1"/>
  <c r="C29" i="1"/>
  <c r="C19" i="1"/>
  <c r="D19" i="1"/>
  <c r="B19" i="1" l="1"/>
  <c r="B29" i="1"/>
  <c r="B23" i="1" l="1"/>
  <c r="B27" i="1"/>
  <c r="B20" i="1"/>
  <c r="B24" i="1"/>
  <c r="B28" i="1"/>
  <c r="B25" i="1"/>
  <c r="B22" i="1"/>
  <c r="B26" i="1"/>
  <c r="B21" i="1"/>
  <c r="B18" i="1" s="1"/>
  <c r="C18" i="1" l="1"/>
  <c r="D18" i="1"/>
</calcChain>
</file>

<file path=xl/sharedStrings.xml><?xml version="1.0" encoding="utf-8"?>
<sst xmlns="http://schemas.openxmlformats.org/spreadsheetml/2006/main" count="36" uniqueCount="24">
  <si>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</si>
  <si>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</si>
  <si>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</si>
  <si>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</si>
  <si>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</si>
  <si>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</si>
  <si>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</si>
  <si>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</si>
  <si>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</si>
  <si>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</si>
  <si>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</si>
  <si>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</si>
  <si>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</si>
  <si>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</si>
  <si>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</si>
  <si>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</si>
  <si>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</si>
  <si>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</si>
  <si>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</si>
  <si>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</si>
  <si>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</si>
  <si>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</si>
  <si>
    <t xml:space="preserve">ตารางที่ 4  จำนวนและร้อยละของผู้มีงานทำ จำแนกตามอุตสาหกรรมและเพศ </t>
  </si>
  <si>
    <t xml:space="preserve"> รายปี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</si>
</sst>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_-* #,##0.00_-;\-* #,##0.00_-;_-* &quot;-&quot;??_-;_-@_-"/>
    <numFmt numFmtId="188" formatCode="_-* #,##0_-;\-* #,##0_-;_-* &quot;-&quot;??_-;_-@_-"/>
    <numFmt numFmtId="189" formatCode="0.0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1"/>
      <color rgb="FFFF0000"/>
      <name val="Tahoma"/>
      <family val="2"/>
      <charset val="222"/>
      <scheme val="minor"/>
    </font>
    <font>
      <b/>
      <sz val="13"/>
      <name val="TH SarabunPSK"/>
      <family val="2"/>
    </font>
    <font>
      <sz val="11"/>
      <color rgb="FF0070C0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left" vertical="center"/>
    </xf>
    <xf numFmtId="0" fontId="5" fillId="0" borderId="0" xfId="0" applyFont="1" applyBorder="1" applyAlignment="1">
      <alignment horizontal="right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/>
    <xf numFmtId="189" fontId="5" fillId="0" borderId="0" xfId="0" applyNumberFormat="1" applyFont="1" applyBorder="1" applyAlignment="1">
      <alignment horizontal="right"/>
    </xf>
    <xf numFmtId="0" fontId="5" fillId="0" borderId="0" xfId="0" applyFont="1" applyAlignment="1"/>
    <xf numFmtId="188" fontId="3" fillId="0" borderId="0" xfId="1" applyNumberFormat="1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/>
    <xf numFmtId="188" fontId="6" fillId="0" borderId="0" xfId="0" applyNumberFormat="1" applyFont="1"/>
    <xf numFmtId="188" fontId="4" fillId="0" borderId="0" xfId="1" applyNumberFormat="1" applyFont="1" applyAlignment="1">
      <alignment horizontal="right"/>
    </xf>
    <xf numFmtId="0" fontId="4" fillId="0" borderId="0" xfId="0" applyFont="1"/>
    <xf numFmtId="3" fontId="0" fillId="0" borderId="0" xfId="0" applyNumberFormat="1" applyAlignment="1">
      <alignment horizontal="right"/>
    </xf>
    <xf numFmtId="3" fontId="0" fillId="0" borderId="0" xfId="0" applyNumberFormat="1"/>
    <xf numFmtId="3" fontId="10" fillId="0" borderId="0" xfId="0" applyNumberFormat="1" applyFont="1"/>
    <xf numFmtId="0" fontId="11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3" fontId="12" fillId="0" borderId="0" xfId="0" applyNumberFormat="1" applyFont="1"/>
    <xf numFmtId="3" fontId="6" fillId="0" borderId="0" xfId="0" applyNumberFormat="1" applyFont="1"/>
    <xf numFmtId="0" fontId="3" fillId="0" borderId="0" xfId="0" applyFont="1" applyBorder="1" applyAlignment="1">
      <alignment horizontal="center"/>
    </xf>
    <xf numFmtId="188" fontId="3" fillId="0" borderId="0" xfId="1" applyNumberFormat="1" applyFont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188" fontId="3" fillId="0" borderId="0" xfId="1" applyNumberFormat="1" applyFont="1" applyAlignment="1">
      <alignment horizontal="left" vertical="center"/>
    </xf>
    <xf numFmtId="188" fontId="4" fillId="0" borderId="0" xfId="1" applyNumberFormat="1" applyFont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189" fontId="3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189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189" fontId="4" fillId="0" borderId="3" xfId="0" applyNumberFormat="1" applyFont="1" applyBorder="1" applyAlignment="1">
      <alignment horizontal="right" vertical="center"/>
    </xf>
    <xf numFmtId="187" fontId="4" fillId="0" borderId="3" xfId="0" applyNumberFormat="1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PageLayoutView="106" workbookViewId="0">
      <selection activeCell="G30" sqref="G30"/>
    </sheetView>
  </sheetViews>
  <sheetFormatPr defaultRowHeight="15" x14ac:dyDescent="0.25"/>
  <cols>
    <col min="1" max="1" width="37.875" style="3" customWidth="1"/>
    <col min="2" max="2" width="13.375" style="3" customWidth="1"/>
    <col min="3" max="3" width="13.5" style="3" customWidth="1"/>
    <col min="4" max="4" width="12.75" style="3" customWidth="1"/>
    <col min="5" max="16384" width="9" style="3"/>
  </cols>
  <sheetData>
    <row r="1" spans="1:16" ht="24" customHeight="1" x14ac:dyDescent="0.35">
      <c r="A1" s="1" t="s">
        <v>22</v>
      </c>
      <c r="B1" s="10"/>
      <c r="C1" s="10"/>
    </row>
    <row r="2" spans="1:16" ht="24" customHeight="1" x14ac:dyDescent="0.35">
      <c r="A2" s="11" t="s">
        <v>23</v>
      </c>
      <c r="B2" s="10"/>
      <c r="C2" s="10"/>
    </row>
    <row r="3" spans="1:16" ht="24" customHeight="1" x14ac:dyDescent="0.3">
      <c r="A3" s="4" t="s">
        <v>0</v>
      </c>
      <c r="B3" s="31" t="s">
        <v>1</v>
      </c>
      <c r="C3" s="31" t="s">
        <v>2</v>
      </c>
      <c r="D3" s="31" t="s">
        <v>3</v>
      </c>
      <c r="F3" s="12"/>
      <c r="G3" s="16"/>
      <c r="H3" s="16"/>
      <c r="I3" s="16"/>
    </row>
    <row r="4" spans="1:16" ht="24" customHeight="1" x14ac:dyDescent="0.3">
      <c r="A4" s="4"/>
      <c r="B4" s="32" t="s">
        <v>4</v>
      </c>
      <c r="C4" s="32"/>
      <c r="D4" s="32"/>
      <c r="F4" s="15"/>
      <c r="G4" s="17"/>
      <c r="H4" s="17"/>
      <c r="I4" s="17"/>
      <c r="J4" s="19"/>
      <c r="K4" s="20"/>
      <c r="L4" s="21"/>
    </row>
    <row r="5" spans="1:16" ht="24" customHeight="1" x14ac:dyDescent="0.3">
      <c r="A5" s="5" t="s">
        <v>5</v>
      </c>
      <c r="B5" s="25">
        <v>229789</v>
      </c>
      <c r="C5" s="25">
        <f t="shared" ref="C5:D5" si="0">SUM(C6+C8)</f>
        <v>130618.55750000001</v>
      </c>
      <c r="D5" s="25">
        <f t="shared" si="0"/>
        <v>99169.614999999991</v>
      </c>
      <c r="F5" s="9"/>
      <c r="G5" s="17"/>
      <c r="H5" s="18"/>
      <c r="I5" s="18"/>
      <c r="J5" s="19"/>
      <c r="K5" s="20"/>
      <c r="L5" s="21"/>
      <c r="O5" s="22"/>
      <c r="P5" s="22"/>
    </row>
    <row r="6" spans="1:16" ht="24" customHeight="1" x14ac:dyDescent="0.3">
      <c r="A6" s="26" t="s">
        <v>6</v>
      </c>
      <c r="B6" s="29">
        <f>SUM(B7)</f>
        <v>120709.49249999999</v>
      </c>
      <c r="C6" s="29">
        <f t="shared" ref="C6:D6" si="1">SUM(C7)</f>
        <v>73689.225000000006</v>
      </c>
      <c r="D6" s="29">
        <f t="shared" si="1"/>
        <v>47020.267499999994</v>
      </c>
      <c r="F6" s="13"/>
      <c r="G6" s="17"/>
      <c r="H6" s="22"/>
      <c r="I6" s="22"/>
      <c r="J6" s="19"/>
      <c r="K6" s="20"/>
      <c r="L6" s="21"/>
      <c r="O6" s="22"/>
      <c r="P6" s="22"/>
    </row>
    <row r="7" spans="1:16" ht="24" customHeight="1" x14ac:dyDescent="0.3">
      <c r="A7" s="27" t="s">
        <v>7</v>
      </c>
      <c r="B7" s="30">
        <f>SUM(C7:D7)</f>
        <v>120709.49249999999</v>
      </c>
      <c r="C7" s="30">
        <v>73689.225000000006</v>
      </c>
      <c r="D7" s="30">
        <v>47020.267499999994</v>
      </c>
      <c r="G7" s="17"/>
      <c r="H7" s="18"/>
      <c r="I7" s="18"/>
      <c r="J7" s="19"/>
      <c r="K7" s="20"/>
      <c r="L7" s="21"/>
      <c r="O7" s="22"/>
      <c r="P7" s="22"/>
    </row>
    <row r="8" spans="1:16" ht="24" customHeight="1" x14ac:dyDescent="0.3">
      <c r="A8" s="26" t="s">
        <v>8</v>
      </c>
      <c r="B8" s="29">
        <f>SUM(B9:B16)</f>
        <v>109078.68000000001</v>
      </c>
      <c r="C8" s="29">
        <f t="shared" ref="C8:D8" si="2">SUM(C9:C16)</f>
        <v>56929.332500000004</v>
      </c>
      <c r="D8" s="29">
        <f t="shared" si="2"/>
        <v>52149.347500000003</v>
      </c>
      <c r="G8" s="17"/>
      <c r="H8" s="22"/>
      <c r="I8" s="22"/>
      <c r="J8" s="19"/>
      <c r="K8" s="20"/>
      <c r="L8" s="21"/>
      <c r="O8" s="22"/>
      <c r="P8" s="22"/>
    </row>
    <row r="9" spans="1:16" ht="24" customHeight="1" x14ac:dyDescent="0.3">
      <c r="A9" s="27" t="s">
        <v>9</v>
      </c>
      <c r="B9" s="30">
        <f>SUM(C9:D9)</f>
        <v>21622.347500000003</v>
      </c>
      <c r="C9" s="30">
        <v>8904.34</v>
      </c>
      <c r="D9" s="30">
        <v>12718.007500000002</v>
      </c>
      <c r="G9" s="17"/>
      <c r="H9" s="22"/>
      <c r="I9" s="22"/>
      <c r="J9" s="19"/>
      <c r="K9" s="20"/>
      <c r="L9" s="21"/>
      <c r="O9" s="22"/>
      <c r="P9" s="22"/>
    </row>
    <row r="10" spans="1:16" ht="24" customHeight="1" x14ac:dyDescent="0.3">
      <c r="A10" s="28" t="s">
        <v>10</v>
      </c>
      <c r="B10" s="30">
        <f t="shared" ref="B10:B16" si="3">SUM(C10:D10)</f>
        <v>11903.924999999999</v>
      </c>
      <c r="C10" s="30">
        <v>9977.3549999999996</v>
      </c>
      <c r="D10" s="30">
        <v>1926.57</v>
      </c>
      <c r="G10" s="17"/>
      <c r="H10" s="18"/>
      <c r="I10" s="18"/>
      <c r="J10" s="19"/>
      <c r="K10" s="20"/>
      <c r="L10" s="21"/>
      <c r="O10" s="22"/>
      <c r="P10" s="22"/>
    </row>
    <row r="11" spans="1:16" ht="24" customHeight="1" x14ac:dyDescent="0.3">
      <c r="A11" s="28" t="s">
        <v>11</v>
      </c>
      <c r="B11" s="30">
        <f t="shared" si="3"/>
        <v>31143.115000000002</v>
      </c>
      <c r="C11" s="30">
        <v>15471.7</v>
      </c>
      <c r="D11" s="30">
        <v>15671.415000000001</v>
      </c>
      <c r="G11" s="17"/>
      <c r="H11" s="18"/>
      <c r="I11" s="18"/>
      <c r="J11" s="19"/>
      <c r="K11" s="20"/>
      <c r="L11" s="21"/>
      <c r="O11" s="22"/>
      <c r="P11" s="22"/>
    </row>
    <row r="12" spans="1:16" ht="24" customHeight="1" x14ac:dyDescent="0.3">
      <c r="A12" s="28" t="s">
        <v>12</v>
      </c>
      <c r="B12" s="30">
        <f t="shared" si="3"/>
        <v>2251.0875000000001</v>
      </c>
      <c r="C12" s="30">
        <v>2251.0875000000001</v>
      </c>
      <c r="D12" s="30">
        <v>0</v>
      </c>
      <c r="G12" s="17"/>
      <c r="H12" s="18"/>
      <c r="I12" s="18"/>
      <c r="J12" s="19"/>
      <c r="K12" s="20"/>
      <c r="L12" s="21"/>
      <c r="O12" s="22"/>
      <c r="P12" s="22"/>
    </row>
    <row r="13" spans="1:16" ht="24" customHeight="1" x14ac:dyDescent="0.3">
      <c r="A13" s="28" t="s">
        <v>13</v>
      </c>
      <c r="B13" s="30">
        <f t="shared" si="3"/>
        <v>7614.8125</v>
      </c>
      <c r="C13" s="30">
        <v>2363.7550000000001</v>
      </c>
      <c r="D13" s="30">
        <v>5251.0574999999999</v>
      </c>
      <c r="G13" s="17"/>
      <c r="H13" s="18"/>
      <c r="I13" s="18"/>
      <c r="J13" s="19"/>
      <c r="K13" s="20"/>
      <c r="L13" s="21"/>
      <c r="O13" s="22"/>
      <c r="P13" s="22"/>
    </row>
    <row r="14" spans="1:16" ht="24" customHeight="1" x14ac:dyDescent="0.3">
      <c r="A14" s="27" t="s">
        <v>14</v>
      </c>
      <c r="B14" s="30">
        <f t="shared" si="3"/>
        <v>13854.797500000001</v>
      </c>
      <c r="C14" s="30">
        <v>9577.5725000000002</v>
      </c>
      <c r="D14" s="30">
        <v>4277.2250000000004</v>
      </c>
      <c r="G14" s="17"/>
      <c r="H14" s="22"/>
      <c r="I14" s="22"/>
      <c r="J14" s="19"/>
      <c r="K14" s="20"/>
      <c r="L14" s="21"/>
      <c r="O14" s="22"/>
      <c r="P14" s="22"/>
    </row>
    <row r="15" spans="1:16" ht="24" customHeight="1" x14ac:dyDescent="0.3">
      <c r="A15" s="27" t="s">
        <v>15</v>
      </c>
      <c r="B15" s="30">
        <f>SUM(C15:D15)</f>
        <v>8237.5949999999993</v>
      </c>
      <c r="C15" s="30">
        <v>2895.5225</v>
      </c>
      <c r="D15" s="30">
        <v>5342.0724999999993</v>
      </c>
      <c r="G15" s="17"/>
      <c r="H15" s="22"/>
      <c r="I15" s="22"/>
      <c r="J15" s="19"/>
      <c r="K15" s="20"/>
      <c r="L15" s="21"/>
      <c r="O15" s="22"/>
      <c r="P15" s="22"/>
    </row>
    <row r="16" spans="1:16" ht="24" customHeight="1" x14ac:dyDescent="0.3">
      <c r="A16" s="27" t="s">
        <v>16</v>
      </c>
      <c r="B16" s="30">
        <f t="shared" si="3"/>
        <v>12451</v>
      </c>
      <c r="C16" s="30">
        <v>5488</v>
      </c>
      <c r="D16" s="30">
        <v>6963</v>
      </c>
      <c r="G16" s="17"/>
      <c r="H16" s="17"/>
      <c r="I16" s="17"/>
      <c r="J16" s="19"/>
      <c r="K16" s="20"/>
      <c r="L16" s="21"/>
      <c r="O16" s="22"/>
      <c r="P16" s="22"/>
    </row>
    <row r="17" spans="1:16" ht="19.5" x14ac:dyDescent="0.3">
      <c r="A17" s="5"/>
      <c r="B17" s="24" t="s">
        <v>17</v>
      </c>
      <c r="C17" s="24"/>
      <c r="D17" s="24"/>
      <c r="G17" s="17"/>
      <c r="H17" s="22"/>
      <c r="I17" s="22"/>
      <c r="J17" s="19"/>
      <c r="K17" s="20"/>
      <c r="L17" s="21"/>
      <c r="O17" s="23"/>
      <c r="P17" s="23"/>
    </row>
    <row r="18" spans="1:16" ht="19.5" x14ac:dyDescent="0.3">
      <c r="A18" s="5" t="s">
        <v>5</v>
      </c>
      <c r="B18" s="33">
        <f>SUM(B19,B21)</f>
        <v>99.999639887026802</v>
      </c>
      <c r="C18" s="33">
        <f t="shared" ref="C18:D18" si="4">SUM(C19,C21)</f>
        <v>100</v>
      </c>
      <c r="D18" s="33">
        <f t="shared" si="4"/>
        <v>100</v>
      </c>
      <c r="G18" s="17"/>
      <c r="H18" s="22"/>
      <c r="I18" s="22"/>
      <c r="J18" s="19"/>
      <c r="K18" s="20"/>
      <c r="L18" s="21"/>
    </row>
    <row r="19" spans="1:16" ht="19.5" x14ac:dyDescent="0.3">
      <c r="A19" s="26" t="s">
        <v>6</v>
      </c>
      <c r="B19" s="33">
        <f>(B6*100)/$B$5</f>
        <v>52.530579139993648</v>
      </c>
      <c r="C19" s="36">
        <f>(C6*100)/$C$5</f>
        <v>56.4155862768581</v>
      </c>
      <c r="D19" s="33">
        <f>(D6*100)/$D$5</f>
        <v>47.413986128714924</v>
      </c>
      <c r="G19" s="17"/>
      <c r="H19" s="22"/>
      <c r="I19" s="22"/>
      <c r="J19" s="19"/>
      <c r="K19" s="20"/>
      <c r="L19" s="21"/>
    </row>
    <row r="20" spans="1:16" ht="19.5" x14ac:dyDescent="0.3">
      <c r="A20" s="27" t="s">
        <v>7</v>
      </c>
      <c r="B20" s="35">
        <f t="shared" ref="B20:B29" si="5">(B7*100)/$B$5</f>
        <v>52.530579139993648</v>
      </c>
      <c r="C20" s="34">
        <f t="shared" ref="C20:C29" si="6">(C7*100)/$C$5</f>
        <v>56.4155862768581</v>
      </c>
      <c r="D20" s="35">
        <f t="shared" ref="D20:D29" si="7">(D7*100)/$D$5</f>
        <v>47.413986128714924</v>
      </c>
      <c r="G20" s="17"/>
      <c r="H20" s="17"/>
      <c r="I20" s="17"/>
      <c r="J20" s="19"/>
      <c r="K20" s="20"/>
      <c r="L20" s="21"/>
    </row>
    <row r="21" spans="1:16" ht="19.5" x14ac:dyDescent="0.3">
      <c r="A21" s="26" t="s">
        <v>8</v>
      </c>
      <c r="B21" s="33">
        <f t="shared" si="5"/>
        <v>47.469060747033147</v>
      </c>
      <c r="C21" s="36">
        <f t="shared" si="6"/>
        <v>43.5844137231419</v>
      </c>
      <c r="D21" s="33">
        <f t="shared" si="7"/>
        <v>52.586013871285076</v>
      </c>
      <c r="G21" s="17"/>
      <c r="H21" s="18"/>
      <c r="I21" s="18"/>
      <c r="J21" s="19"/>
      <c r="K21" s="20"/>
      <c r="L21" s="21"/>
    </row>
    <row r="22" spans="1:16" ht="19.5" x14ac:dyDescent="0.3">
      <c r="A22" s="27" t="s">
        <v>9</v>
      </c>
      <c r="B22" s="35">
        <f t="shared" si="5"/>
        <v>9.4096529860002018</v>
      </c>
      <c r="C22" s="34">
        <f t="shared" si="6"/>
        <v>6.8170558383329256</v>
      </c>
      <c r="D22" s="35">
        <f t="shared" si="7"/>
        <v>12.824500226203362</v>
      </c>
      <c r="G22" s="17"/>
      <c r="H22" s="22"/>
      <c r="I22" s="22"/>
      <c r="J22" s="19"/>
      <c r="K22" s="20"/>
      <c r="L22" s="21"/>
    </row>
    <row r="23" spans="1:16" ht="19.5" x14ac:dyDescent="0.3">
      <c r="A23" s="28" t="s">
        <v>10</v>
      </c>
      <c r="B23" s="35">
        <f t="shared" si="5"/>
        <v>5.1803719934374577</v>
      </c>
      <c r="C23" s="34">
        <f t="shared" si="6"/>
        <v>7.6385432445156187</v>
      </c>
      <c r="D23" s="35">
        <f t="shared" si="7"/>
        <v>1.9427019052156249</v>
      </c>
      <c r="G23" s="17"/>
      <c r="H23" s="22"/>
      <c r="I23" s="22"/>
      <c r="J23" s="19"/>
      <c r="K23" s="20"/>
      <c r="L23" s="21"/>
    </row>
    <row r="24" spans="1:16" ht="19.5" x14ac:dyDescent="0.3">
      <c r="A24" s="28" t="s">
        <v>11</v>
      </c>
      <c r="B24" s="35">
        <f t="shared" si="5"/>
        <v>13.55291811183303</v>
      </c>
      <c r="C24" s="34">
        <f t="shared" si="6"/>
        <v>11.844947835991833</v>
      </c>
      <c r="D24" s="35">
        <f t="shared" si="7"/>
        <v>15.802637733342014</v>
      </c>
      <c r="G24" s="17"/>
      <c r="H24" s="22"/>
      <c r="I24" s="22"/>
      <c r="J24" s="19"/>
      <c r="K24" s="20"/>
      <c r="L24" s="21"/>
    </row>
    <row r="25" spans="1:16" ht="19.5" x14ac:dyDescent="0.3">
      <c r="A25" s="28" t="s">
        <v>12</v>
      </c>
      <c r="B25" s="35">
        <f t="shared" si="5"/>
        <v>0.97963240189913359</v>
      </c>
      <c r="C25" s="34">
        <f t="shared" si="6"/>
        <v>1.7234055735150802</v>
      </c>
      <c r="D25" s="35">
        <f t="shared" si="7"/>
        <v>0</v>
      </c>
      <c r="G25" s="17"/>
      <c r="H25" s="22"/>
      <c r="I25" s="22"/>
      <c r="J25" s="19"/>
      <c r="K25" s="20"/>
      <c r="L25" s="21"/>
    </row>
    <row r="26" spans="1:16" ht="19.5" x14ac:dyDescent="0.3">
      <c r="A26" s="28" t="s">
        <v>13</v>
      </c>
      <c r="B26" s="35">
        <f t="shared" si="5"/>
        <v>3.3138281205801845</v>
      </c>
      <c r="C26" s="34">
        <f t="shared" si="6"/>
        <v>1.8096624593331616</v>
      </c>
      <c r="D26" s="35">
        <f t="shared" si="7"/>
        <v>5.2950266066879461</v>
      </c>
      <c r="G26" s="17"/>
      <c r="H26" s="17"/>
      <c r="I26" s="17"/>
      <c r="J26" s="19"/>
      <c r="K26" s="20"/>
      <c r="L26" s="21"/>
    </row>
    <row r="27" spans="1:16" ht="19.5" x14ac:dyDescent="0.3">
      <c r="A27" s="27" t="s">
        <v>14</v>
      </c>
      <c r="B27" s="35">
        <f t="shared" si="5"/>
        <v>6.0293562790211892</v>
      </c>
      <c r="C27" s="34">
        <f t="shared" si="6"/>
        <v>7.3324745605156441</v>
      </c>
      <c r="D27" s="35">
        <f t="shared" si="7"/>
        <v>4.3130398358408479</v>
      </c>
      <c r="G27" s="17"/>
      <c r="H27" s="17"/>
      <c r="I27" s="17"/>
      <c r="J27" s="19"/>
      <c r="K27" s="20"/>
      <c r="L27" s="21"/>
    </row>
    <row r="28" spans="1:16" ht="19.5" x14ac:dyDescent="0.3">
      <c r="A28" s="27" t="s">
        <v>15</v>
      </c>
      <c r="B28" s="35">
        <f t="shared" si="5"/>
        <v>3.5848517553059542</v>
      </c>
      <c r="C28" s="34">
        <f t="shared" si="6"/>
        <v>2.216777275311741</v>
      </c>
      <c r="D28" s="35">
        <f t="shared" si="7"/>
        <v>5.3868037099871762</v>
      </c>
      <c r="G28" s="14"/>
      <c r="J28" s="14"/>
    </row>
    <row r="29" spans="1:16" ht="19.5" x14ac:dyDescent="0.3">
      <c r="A29" s="37" t="s">
        <v>16</v>
      </c>
      <c r="B29" s="38">
        <f t="shared" si="5"/>
        <v>5.4184490989559988</v>
      </c>
      <c r="C29" s="39">
        <f t="shared" si="6"/>
        <v>4.2015469356258963</v>
      </c>
      <c r="D29" s="38">
        <f t="shared" si="7"/>
        <v>7.0213038540081056</v>
      </c>
      <c r="G29" s="14"/>
      <c r="J29" s="14"/>
    </row>
    <row r="30" spans="1:16" ht="19.5" x14ac:dyDescent="0.3">
      <c r="A30" s="6" t="s">
        <v>18</v>
      </c>
      <c r="B30" s="7"/>
      <c r="C30" s="2"/>
      <c r="D30" s="7"/>
      <c r="G30" s="14"/>
      <c r="J30" s="14"/>
    </row>
    <row r="31" spans="1:16" ht="17.25" x14ac:dyDescent="0.3">
      <c r="A31" s="6" t="s">
        <v>19</v>
      </c>
      <c r="B31" s="6"/>
      <c r="C31" s="6"/>
      <c r="D31" s="6"/>
    </row>
    <row r="32" spans="1:16" ht="17.25" x14ac:dyDescent="0.3">
      <c r="A32" s="6" t="s">
        <v>20</v>
      </c>
    </row>
    <row r="33" spans="1:1" ht="17.25" x14ac:dyDescent="0.3">
      <c r="A33" s="6" t="s">
        <v>21</v>
      </c>
    </row>
    <row r="34" spans="1:1" ht="17.25" x14ac:dyDescent="0.3">
      <c r="A34" s="8"/>
    </row>
  </sheetData>
  <mergeCells count="2">
    <mergeCell ref="B4:D4"/>
    <mergeCell ref="B17:D17"/>
  </mergeCells>
  <pageMargins left="0.98425196850393704" right="0.78740157480314965" top="0.78740157480314965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T-4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2017-01-05T08:24:17Z</cp:lastPrinted>
  <dcterms:created xsi:type="dcterms:W3CDTF">2013-01-09T03:26:14Z</dcterms:created>
  <dcterms:modified xsi:type="dcterms:W3CDTF">2017-01-05T08:24:19Z</dcterms:modified>
</cp:coreProperties>
</file>