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759\"/>
    </mc:Choice>
  </mc:AlternateContent>
  <bookViews>
    <workbookView xWindow="11085" yWindow="570" windowWidth="912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8" i="1" l="1"/>
  <c r="I28" i="1"/>
  <c r="K28" i="1" l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<sst xmlns="http://schemas.openxmlformats.org/spreadsheetml/2006/main" count="112" uniqueCount="73">
  <si>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</si>
  <si>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</si>
  <si>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</si>
  <si>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</si>
  <si>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</si>
  <si>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</si>
  <si>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</si>
  <si>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</si>
  <si>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</si>
  <si>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</si>
  <si>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</si>
  <si>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</si>
  <si>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</si>
  <si>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</si>
  <si>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</si>
  <si>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</si>
  <si>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</si>
  <si>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</si>
  <si>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</si>
  <si>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</si>
  <si>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</si>
  <si>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</si>
  <si>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</si>
  <si>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</si>
  <si>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</si>
  <si>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</si>
  <si>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</si>
  <si>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</si>
  <si>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</si>
  <si>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</si>
  <si>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</si>
  <si>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</si>
  <si>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</si>
  <si>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</si>
  <si>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</si>
  <si>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</si>
  <si>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</si>
  <si>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</si>
  <si>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</si>
  <si>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</si>
  <si>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</si>
  <si>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</si>
  <si>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</si>
  <si>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</si>
  <si>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</si>
  <si>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</si>
  <si>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</si>
  <si>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</si>
  <si>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</si>
  <si>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</si>
  <si>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</si>
  <si>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</si>
  <si>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</si>
  <si>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</si>
  <si>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</si>
  <si>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</si>
  <si>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</si>
  <si>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</si>
  <si>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</si>
  <si>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</si>
  <si>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</si>
  <si>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</si>
  <si>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</si>
  <si>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</si>
  <si>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</si>
  <si>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</si>
  <si>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</si>
  <si>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</si>
  <si>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</si>
  <si>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</si>
  <si>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</si>
  <si>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</si>
  <si>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>กรกฎาคม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</si>
</sst>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3" fillId="0" borderId="0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7" fontId="6" fillId="0" borderId="0" xfId="0" applyNumberFormat="1" applyFont="1"/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95" zoomScaleNormal="95" zoomScalePageLayoutView="106" workbookViewId="0">
      <selection activeCell="O7" sqref="O7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5" width="12.75" style="7" customWidth="1"/>
    <col min="6" max="16384" width="9" style="7"/>
  </cols>
  <sheetData>
    <row r="1" spans="1:11" ht="24" customHeight="1" x14ac:dyDescent="0.35">
      <c r="A1" s="1" t="s">
        <v>23</v>
      </c>
      <c r="B1" s="22"/>
      <c r="C1" s="22"/>
    </row>
    <row r="2" spans="1:11" ht="24" customHeight="1" x14ac:dyDescent="0.35">
      <c r="A2" s="31" t="s">
        <v>72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E3" s="28"/>
    </row>
    <row r="4" spans="1:11" ht="24" customHeight="1" x14ac:dyDescent="0.3">
      <c r="A4" s="8"/>
      <c r="B4" s="32" t="s">
        <v>4</v>
      </c>
      <c r="C4" s="32"/>
      <c r="D4" s="32"/>
      <c r="E4" s="23"/>
      <c r="F4" s="25"/>
      <c r="G4" s="26" t="s">
        <v>1</v>
      </c>
      <c r="H4" s="27"/>
      <c r="I4" s="24">
        <v>239901.13</v>
      </c>
      <c r="J4" s="24">
        <v>132657.76</v>
      </c>
      <c r="K4" s="24">
        <v>107243.38</v>
      </c>
    </row>
    <row r="5" spans="1:11" ht="24" customHeight="1" x14ac:dyDescent="0.3">
      <c r="A5" s="14" t="s">
        <v>5</v>
      </c>
      <c r="B5" s="15">
        <f>SUM(B6,B8)</f>
        <v>239901.13</v>
      </c>
      <c r="C5" s="15">
        <f t="shared" ref="C5:D5" si="0">SUM(C6,C8)</f>
        <v>132657.76</v>
      </c>
      <c r="D5" s="15">
        <f t="shared" si="0"/>
        <v>107243.37</v>
      </c>
      <c r="E5" s="15"/>
      <c r="F5" s="25" t="s">
        <v>24</v>
      </c>
      <c r="G5" s="26" t="s">
        <v>25</v>
      </c>
      <c r="H5" s="27" t="s">
        <v>26</v>
      </c>
      <c r="I5" s="24">
        <v>131039.03</v>
      </c>
      <c r="J5" s="24">
        <v>76775.31</v>
      </c>
      <c r="K5" s="24">
        <v>54263.72</v>
      </c>
    </row>
    <row r="6" spans="1:11" ht="24" customHeight="1" x14ac:dyDescent="0.3">
      <c r="A6" s="2" t="s">
        <v>6</v>
      </c>
      <c r="B6" s="15">
        <f>SUM(B7)</f>
        <v>131039.03</v>
      </c>
      <c r="C6" s="15">
        <f t="shared" ref="C6:D6" si="1">SUM(C7)</f>
        <v>76775.31</v>
      </c>
      <c r="D6" s="15">
        <f t="shared" si="1"/>
        <v>54263.72</v>
      </c>
      <c r="E6" s="15"/>
      <c r="F6" s="25" t="s">
        <v>27</v>
      </c>
      <c r="G6" s="26" t="s">
        <v>28</v>
      </c>
      <c r="H6" s="27" t="s">
        <v>29</v>
      </c>
      <c r="I6" s="24">
        <v>380.12</v>
      </c>
      <c r="J6" s="24">
        <v>380.12</v>
      </c>
      <c r="K6" s="24" t="s">
        <v>21</v>
      </c>
    </row>
    <row r="7" spans="1:11" ht="24" customHeight="1" x14ac:dyDescent="0.3">
      <c r="A7" s="3" t="s">
        <v>7</v>
      </c>
      <c r="B7" s="16">
        <v>131039.03</v>
      </c>
      <c r="C7" s="16">
        <v>76775.31</v>
      </c>
      <c r="D7" s="16">
        <v>54263.72</v>
      </c>
      <c r="E7" s="16"/>
      <c r="F7" s="25" t="s">
        <v>9</v>
      </c>
      <c r="G7" s="26"/>
      <c r="H7" s="27"/>
      <c r="I7" s="24">
        <v>21396.76</v>
      </c>
      <c r="J7" s="24">
        <v>9505.4</v>
      </c>
      <c r="K7" s="24">
        <v>11891.37</v>
      </c>
    </row>
    <row r="8" spans="1:11" ht="24" customHeight="1" x14ac:dyDescent="0.3">
      <c r="A8" s="2" t="s">
        <v>8</v>
      </c>
      <c r="B8" s="17">
        <f>SUM(B9,B10,B11,B12,B13,B14,B15,B16)</f>
        <v>108862.1</v>
      </c>
      <c r="C8" s="17">
        <f t="shared" ref="C8:D8" si="2">SUM(C9,C10,C11,C12,C13,C14,C15,C16)</f>
        <v>55882.45</v>
      </c>
      <c r="D8" s="17">
        <f t="shared" si="2"/>
        <v>52979.65</v>
      </c>
      <c r="E8" s="17"/>
      <c r="F8" s="25" t="s">
        <v>30</v>
      </c>
      <c r="G8" s="26" t="s">
        <v>31</v>
      </c>
      <c r="H8" s="27" t="s">
        <v>32</v>
      </c>
      <c r="I8" s="24" t="s">
        <v>21</v>
      </c>
      <c r="J8" s="24" t="s">
        <v>21</v>
      </c>
      <c r="K8" s="24" t="s">
        <v>21</v>
      </c>
    </row>
    <row r="9" spans="1:11" ht="24" customHeight="1" x14ac:dyDescent="0.3">
      <c r="A9" s="3" t="s">
        <v>9</v>
      </c>
      <c r="B9" s="16">
        <v>21396.76</v>
      </c>
      <c r="C9" s="16">
        <v>9505.4</v>
      </c>
      <c r="D9" s="16">
        <v>11891.37</v>
      </c>
      <c r="E9" s="16"/>
      <c r="F9" s="25" t="s">
        <v>33</v>
      </c>
      <c r="G9" s="26" t="s">
        <v>34</v>
      </c>
      <c r="H9" s="27" t="s">
        <v>35</v>
      </c>
      <c r="I9" s="24">
        <v>765.07</v>
      </c>
      <c r="J9" s="24">
        <v>310.08999999999997</v>
      </c>
      <c r="K9" s="24">
        <v>454.99</v>
      </c>
    </row>
    <row r="10" spans="1:11" ht="24" customHeight="1" x14ac:dyDescent="0.3">
      <c r="A10" s="4" t="s">
        <v>10</v>
      </c>
      <c r="B10" s="16">
        <v>10864.86</v>
      </c>
      <c r="C10" s="16">
        <v>8938.02</v>
      </c>
      <c r="D10" s="16">
        <v>1926.84</v>
      </c>
      <c r="E10" s="16"/>
      <c r="F10" s="25" t="s">
        <v>36</v>
      </c>
      <c r="G10" s="26" t="s">
        <v>37</v>
      </c>
      <c r="H10" s="27"/>
      <c r="I10" s="24">
        <v>10864.86</v>
      </c>
      <c r="J10" s="24">
        <v>8938.02</v>
      </c>
      <c r="K10" s="24">
        <v>1926.84</v>
      </c>
    </row>
    <row r="11" spans="1:11" ht="24" customHeight="1" x14ac:dyDescent="0.3">
      <c r="A11" s="4" t="s">
        <v>11</v>
      </c>
      <c r="B11" s="16">
        <v>31459.4</v>
      </c>
      <c r="C11" s="16">
        <v>15063.19</v>
      </c>
      <c r="D11" s="16">
        <v>16396.21</v>
      </c>
      <c r="E11" s="16"/>
      <c r="F11" s="25" t="s">
        <v>38</v>
      </c>
      <c r="G11" s="26" t="s">
        <v>39</v>
      </c>
      <c r="H11" s="27"/>
      <c r="I11" s="24">
        <v>31459.4</v>
      </c>
      <c r="J11" s="24">
        <v>15063.19</v>
      </c>
      <c r="K11" s="24">
        <v>16396.21</v>
      </c>
    </row>
    <row r="12" spans="1:11" ht="24" customHeight="1" x14ac:dyDescent="0.3">
      <c r="A12" s="4" t="s">
        <v>12</v>
      </c>
      <c r="B12" s="16">
        <v>1882.95</v>
      </c>
      <c r="C12" s="16">
        <v>1882.95</v>
      </c>
      <c r="D12" s="16" t="s">
        <v>21</v>
      </c>
      <c r="E12" s="16"/>
      <c r="F12" s="25" t="s">
        <v>40</v>
      </c>
      <c r="G12" s="26" t="s">
        <v>41</v>
      </c>
      <c r="H12" s="27"/>
      <c r="I12" s="24">
        <v>1882.95</v>
      </c>
      <c r="J12" s="24">
        <v>1882.95</v>
      </c>
      <c r="K12" s="24" t="s">
        <v>21</v>
      </c>
    </row>
    <row r="13" spans="1:11" ht="24" customHeight="1" x14ac:dyDescent="0.3">
      <c r="A13" s="4" t="s">
        <v>13</v>
      </c>
      <c r="B13" s="16">
        <v>7640.84</v>
      </c>
      <c r="C13" s="16">
        <v>2098.38</v>
      </c>
      <c r="D13" s="16">
        <v>5542.46</v>
      </c>
      <c r="E13" s="16"/>
      <c r="F13" s="25" t="s">
        <v>42</v>
      </c>
      <c r="G13" s="26" t="s">
        <v>43</v>
      </c>
      <c r="H13" s="27" t="s">
        <v>44</v>
      </c>
      <c r="I13" s="24">
        <v>7640.84</v>
      </c>
      <c r="J13" s="24">
        <v>2098.38</v>
      </c>
      <c r="K13" s="24">
        <v>5542.46</v>
      </c>
    </row>
    <row r="14" spans="1:11" ht="24" customHeight="1" x14ac:dyDescent="0.3">
      <c r="A14" s="3" t="s">
        <v>14</v>
      </c>
      <c r="B14" s="16">
        <v>14482.89</v>
      </c>
      <c r="C14" s="16">
        <v>9830.34</v>
      </c>
      <c r="D14" s="16">
        <v>4652.55</v>
      </c>
      <c r="E14" s="16"/>
      <c r="F14" s="25" t="s">
        <v>45</v>
      </c>
      <c r="G14" s="26" t="s">
        <v>46</v>
      </c>
      <c r="H14" s="27" t="s">
        <v>47</v>
      </c>
      <c r="I14" s="24" t="s">
        <v>21</v>
      </c>
      <c r="J14" s="24" t="s">
        <v>21</v>
      </c>
      <c r="K14" s="24" t="s">
        <v>21</v>
      </c>
    </row>
    <row r="15" spans="1:11" ht="24" customHeight="1" x14ac:dyDescent="0.3">
      <c r="A15" s="3" t="s">
        <v>15</v>
      </c>
      <c r="B15" s="16">
        <v>8757.1299999999992</v>
      </c>
      <c r="C15" s="16">
        <v>2839.94</v>
      </c>
      <c r="D15" s="16">
        <v>5917.19</v>
      </c>
      <c r="E15" s="16"/>
      <c r="F15" s="25" t="s">
        <v>48</v>
      </c>
      <c r="G15" s="26" t="s">
        <v>49</v>
      </c>
      <c r="H15" s="27" t="s">
        <v>50</v>
      </c>
      <c r="I15" s="24">
        <v>1565.64</v>
      </c>
      <c r="J15" s="24">
        <v>936.73</v>
      </c>
      <c r="K15" s="24">
        <v>628.9</v>
      </c>
    </row>
    <row r="16" spans="1:11" ht="24" customHeight="1" x14ac:dyDescent="0.3">
      <c r="A16" s="3" t="s">
        <v>16</v>
      </c>
      <c r="B16" s="16">
        <v>12377.269999999999</v>
      </c>
      <c r="C16" s="16">
        <v>5724.23</v>
      </c>
      <c r="D16" s="18">
        <v>6653.03</v>
      </c>
      <c r="E16" s="18"/>
      <c r="F16" s="25" t="s">
        <v>42</v>
      </c>
      <c r="G16" s="26" t="s">
        <v>51</v>
      </c>
      <c r="H16" s="27"/>
      <c r="I16" s="24" t="s">
        <v>21</v>
      </c>
      <c r="J16" s="24" t="s">
        <v>21</v>
      </c>
      <c r="K16" s="24" t="s">
        <v>21</v>
      </c>
    </row>
    <row r="17" spans="1:11" ht="19.5" x14ac:dyDescent="0.3">
      <c r="A17" s="10"/>
      <c r="B17" s="32" t="s">
        <v>17</v>
      </c>
      <c r="C17" s="32"/>
      <c r="D17" s="32"/>
      <c r="E17" s="23"/>
      <c r="F17" s="25" t="s">
        <v>42</v>
      </c>
      <c r="G17" s="26" t="s">
        <v>52</v>
      </c>
      <c r="H17" s="27" t="s">
        <v>53</v>
      </c>
      <c r="I17" s="24">
        <v>805.08</v>
      </c>
      <c r="J17" s="24">
        <v>639.11</v>
      </c>
      <c r="K17" s="24">
        <v>165.97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3">SUM(C19,C21)</f>
        <v>100</v>
      </c>
      <c r="D18" s="19">
        <f t="shared" si="3"/>
        <v>100</v>
      </c>
      <c r="E18" s="19"/>
      <c r="F18" s="25" t="s">
        <v>54</v>
      </c>
      <c r="G18" s="26" t="s">
        <v>46</v>
      </c>
      <c r="H18" s="27" t="s">
        <v>55</v>
      </c>
      <c r="I18" s="24">
        <v>1351.82</v>
      </c>
      <c r="J18" s="24">
        <v>537.28</v>
      </c>
      <c r="K18" s="24">
        <v>814.54</v>
      </c>
    </row>
    <row r="19" spans="1:11" ht="19.5" x14ac:dyDescent="0.3">
      <c r="A19" s="2" t="s">
        <v>6</v>
      </c>
      <c r="B19" s="19">
        <f>(B6*100)/$B$5</f>
        <v>54.622097861731625</v>
      </c>
      <c r="C19" s="19">
        <f>(C6*100)/$C$5</f>
        <v>57.874722142149842</v>
      </c>
      <c r="D19" s="19">
        <f>(D6*100)/$D$5</f>
        <v>50.598671041389323</v>
      </c>
      <c r="E19" s="19"/>
      <c r="F19" s="25" t="s">
        <v>54</v>
      </c>
      <c r="G19" s="26" t="s">
        <v>56</v>
      </c>
      <c r="H19" s="27" t="s">
        <v>57</v>
      </c>
      <c r="I19" s="24">
        <v>14482.89</v>
      </c>
      <c r="J19" s="24">
        <v>9830.34</v>
      </c>
      <c r="K19" s="24">
        <v>4652.55</v>
      </c>
    </row>
    <row r="20" spans="1:11" ht="19.5" x14ac:dyDescent="0.3">
      <c r="A20" s="3" t="s">
        <v>7</v>
      </c>
      <c r="B20" s="20">
        <f t="shared" ref="B20:B28" si="4">(B7*100)/$B$5</f>
        <v>54.622097861731625</v>
      </c>
      <c r="C20" s="20">
        <f t="shared" ref="C20:C29" si="5">(C7*100)/$C$5</f>
        <v>57.874722142149842</v>
      </c>
      <c r="D20" s="20">
        <f t="shared" ref="D20:D29" si="6">(D7*100)/$D$5</f>
        <v>50.598671041389323</v>
      </c>
      <c r="E20" s="20"/>
      <c r="F20" s="25" t="s">
        <v>15</v>
      </c>
      <c r="G20" s="26"/>
      <c r="H20" s="27"/>
      <c r="I20" s="24">
        <v>8757.1299999999992</v>
      </c>
      <c r="J20" s="24">
        <v>2839.94</v>
      </c>
      <c r="K20" s="24">
        <v>5917.19</v>
      </c>
    </row>
    <row r="21" spans="1:11" ht="19.5" x14ac:dyDescent="0.3">
      <c r="A21" s="2" t="s">
        <v>8</v>
      </c>
      <c r="B21" s="19">
        <f t="shared" si="4"/>
        <v>45.377902138268375</v>
      </c>
      <c r="C21" s="19">
        <f t="shared" si="5"/>
        <v>42.125277857850151</v>
      </c>
      <c r="D21" s="19">
        <f t="shared" si="6"/>
        <v>49.401328958610684</v>
      </c>
      <c r="E21" s="19"/>
      <c r="F21" s="25" t="s">
        <v>58</v>
      </c>
      <c r="G21" s="26" t="s">
        <v>59</v>
      </c>
      <c r="H21" s="27"/>
      <c r="I21" s="24">
        <v>3373.04</v>
      </c>
      <c r="J21" s="24">
        <v>795.35</v>
      </c>
      <c r="K21" s="24">
        <v>2577.69</v>
      </c>
    </row>
    <row r="22" spans="1:11" ht="19.5" x14ac:dyDescent="0.3">
      <c r="A22" s="3" t="s">
        <v>9</v>
      </c>
      <c r="B22" s="20">
        <f t="shared" si="4"/>
        <v>8.9189909193007963</v>
      </c>
      <c r="C22" s="20">
        <f t="shared" si="5"/>
        <v>7.1653554228565293</v>
      </c>
      <c r="D22" s="20">
        <f t="shared" si="6"/>
        <v>11.088209928501874</v>
      </c>
      <c r="E22" s="20"/>
      <c r="F22" s="25" t="s">
        <v>60</v>
      </c>
      <c r="G22" s="26" t="s">
        <v>61</v>
      </c>
      <c r="H22" s="27" t="s">
        <v>62</v>
      </c>
      <c r="I22" s="24">
        <v>2105.96</v>
      </c>
      <c r="J22" s="24">
        <v>1333.61</v>
      </c>
      <c r="K22" s="24">
        <v>772.34</v>
      </c>
    </row>
    <row r="23" spans="1:11" ht="19.5" x14ac:dyDescent="0.3">
      <c r="A23" s="4" t="s">
        <v>10</v>
      </c>
      <c r="B23" s="20">
        <f t="shared" si="4"/>
        <v>4.5288907142704993</v>
      </c>
      <c r="C23" s="20">
        <f t="shared" si="5"/>
        <v>6.7376533419530071</v>
      </c>
      <c r="D23" s="20">
        <f t="shared" si="6"/>
        <v>1.7966984812207971</v>
      </c>
      <c r="E23" s="20"/>
      <c r="F23" s="25" t="s">
        <v>42</v>
      </c>
      <c r="G23" s="26" t="s">
        <v>63</v>
      </c>
      <c r="H23" s="27" t="s">
        <v>64</v>
      </c>
      <c r="I23" s="24">
        <v>1743.64</v>
      </c>
      <c r="J23" s="24">
        <v>791.94</v>
      </c>
      <c r="K23" s="24">
        <v>951.7</v>
      </c>
    </row>
    <row r="24" spans="1:11" ht="19.5" x14ac:dyDescent="0.3">
      <c r="A24" s="4" t="s">
        <v>11</v>
      </c>
      <c r="B24" s="20">
        <f t="shared" si="4"/>
        <v>13.113485542981811</v>
      </c>
      <c r="C24" s="20">
        <f t="shared" si="5"/>
        <v>11.354925637218658</v>
      </c>
      <c r="D24" s="20">
        <f t="shared" si="6"/>
        <v>15.288786616832351</v>
      </c>
      <c r="E24" s="20"/>
      <c r="F24" s="25" t="s">
        <v>65</v>
      </c>
      <c r="G24" s="26" t="s">
        <v>66</v>
      </c>
      <c r="H24" s="27" t="s">
        <v>67</v>
      </c>
      <c r="I24" s="24">
        <v>286.89999999999998</v>
      </c>
      <c r="J24" s="24" t="s">
        <v>21</v>
      </c>
      <c r="K24" s="24">
        <v>286.89999999999998</v>
      </c>
    </row>
    <row r="25" spans="1:11" ht="19.5" x14ac:dyDescent="0.3">
      <c r="A25" s="4" t="s">
        <v>12</v>
      </c>
      <c r="B25" s="20">
        <f t="shared" si="4"/>
        <v>0.78488584026261154</v>
      </c>
      <c r="C25" s="20">
        <f t="shared" si="5"/>
        <v>1.419404337899268</v>
      </c>
      <c r="D25" s="20" t="s">
        <v>21</v>
      </c>
      <c r="E25" s="20"/>
      <c r="F25" s="25" t="s">
        <v>68</v>
      </c>
      <c r="G25" s="26" t="s">
        <v>69</v>
      </c>
      <c r="H25" s="27" t="s">
        <v>70</v>
      </c>
      <c r="I25" s="24" t="s">
        <v>21</v>
      </c>
      <c r="J25" s="24" t="s">
        <v>21</v>
      </c>
      <c r="K25" s="24" t="s">
        <v>21</v>
      </c>
    </row>
    <row r="26" spans="1:11" ht="19.5" x14ac:dyDescent="0.3">
      <c r="A26" s="4" t="s">
        <v>13</v>
      </c>
      <c r="B26" s="20">
        <f t="shared" si="4"/>
        <v>3.184995418737711</v>
      </c>
      <c r="C26" s="20">
        <f t="shared" si="5"/>
        <v>1.5817996625301074</v>
      </c>
      <c r="D26" s="20">
        <f t="shared" si="6"/>
        <v>5.1681143552277407</v>
      </c>
      <c r="E26" s="20"/>
      <c r="F26" s="25" t="s">
        <v>71</v>
      </c>
      <c r="G26" s="26"/>
      <c r="H26" s="27"/>
      <c r="I26" s="24" t="s">
        <v>21</v>
      </c>
      <c r="J26" s="24" t="s">
        <v>21</v>
      </c>
      <c r="K26" s="24" t="s">
        <v>21</v>
      </c>
    </row>
    <row r="27" spans="1:11" ht="19.5" x14ac:dyDescent="0.3">
      <c r="A27" s="3" t="s">
        <v>14</v>
      </c>
      <c r="B27" s="20">
        <f t="shared" si="4"/>
        <v>6.0370245025523639</v>
      </c>
      <c r="C27" s="20">
        <f t="shared" si="5"/>
        <v>7.4103015157198486</v>
      </c>
      <c r="D27" s="20">
        <f t="shared" si="6"/>
        <v>4.338310144487254</v>
      </c>
      <c r="E27" s="20"/>
    </row>
    <row r="28" spans="1:11" ht="19.5" x14ac:dyDescent="0.3">
      <c r="A28" s="3" t="s">
        <v>15</v>
      </c>
      <c r="B28" s="20">
        <f t="shared" si="4"/>
        <v>3.6503079414423762</v>
      </c>
      <c r="C28" s="20">
        <f t="shared" si="5"/>
        <v>2.14080201565291</v>
      </c>
      <c r="D28" s="20">
        <f t="shared" si="6"/>
        <v>5.5175345571479157</v>
      </c>
      <c r="E28" s="20"/>
      <c r="I28" s="30">
        <f>SUM(I6,I8:I9,I14:I18,I21:I26)</f>
        <v>12377.269999999999</v>
      </c>
      <c r="J28" s="30">
        <f>SUM(J6,J8:J9,J14:J18,J21:J26)</f>
        <v>5724.23</v>
      </c>
      <c r="K28" s="30">
        <f t="shared" ref="J28:K28" si="7">SUM(K6,K8:K9,K14:K18,K21:K26)</f>
        <v>6653.03</v>
      </c>
    </row>
    <row r="29" spans="1:11" ht="19.5" x14ac:dyDescent="0.3">
      <c r="A29" s="5" t="s">
        <v>16</v>
      </c>
      <c r="B29" s="21">
        <f>(B16*100)/B5</f>
        <v>5.1593212587202055</v>
      </c>
      <c r="C29" s="21">
        <f t="shared" si="5"/>
        <v>4.3150359240198233</v>
      </c>
      <c r="D29" s="21">
        <f t="shared" si="6"/>
        <v>6.2036748751927515</v>
      </c>
      <c r="E29" s="29"/>
    </row>
    <row r="30" spans="1:11" ht="17.25" x14ac:dyDescent="0.3">
      <c r="A30" s="11" t="s">
        <v>18</v>
      </c>
      <c r="B30" s="12"/>
      <c r="C30" s="6"/>
      <c r="D30" s="12"/>
      <c r="E30" s="12"/>
    </row>
    <row r="31" spans="1:11" ht="17.25" x14ac:dyDescent="0.3">
      <c r="A31" s="11" t="s">
        <v>19</v>
      </c>
      <c r="B31" s="11"/>
      <c r="C31" s="11"/>
      <c r="D31" s="11"/>
      <c r="E31" s="11"/>
    </row>
    <row r="32" spans="1:11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2017-04-07T01:21:08Z</dcterms:modified>
</cp:coreProperties>
</file>