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159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7" i="1" l="1"/>
  <c r="K27" i="1"/>
  <c r="I27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<sst xmlns="http://schemas.openxmlformats.org/spreadsheetml/2006/main" count="97" uniqueCount="69">
  <si>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</si>
  <si>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</si>
  <si>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</si>
  <si>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</si>
  <si>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</si>
  <si>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</si>
  <si>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</si>
  <si>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</si>
  <si>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</si>
  <si>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</si>
  <si>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</si>
  <si>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</si>
  <si>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</si>
  <si>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</si>
  <si>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</si>
  <si>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</si>
  <si>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</si>
  <si>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</si>
  <si>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</si>
  <si>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</si>
  <si>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</si>
  <si>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</si>
  <si>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</si>
  <si>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</si>
  <si>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กิจกรรม</t>
  </si>
  <si>
    <t>การบริหาร</t>
  </si>
  <si>
    <t>สุขภาพและ</t>
  </si>
  <si>
    <t>ศิลปะ</t>
  </si>
  <si>
    <t>ลูกจ้างใน</t>
  </si>
  <si>
    <t>อสังหาริมทรัพย์</t>
  </si>
  <si>
    <t>ทางวิชาชีพ</t>
  </si>
  <si>
    <t>และการ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</si>
  <si>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</si>
  <si>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</si>
  <si>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</si>
  <si>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</si>
  <si>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</si>
  <si>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</si>
  <si>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</si>
  <si>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</si>
  <si>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</si>
  <si>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</si>
  <si>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</si>
  <si>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</si>
  <si>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</si>
  <si>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</si>
  <si>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</si>
  <si>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</si>
  <si>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</si>
  <si>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</si>
  <si>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</si>
  <si>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</si>
  <si>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</si>
  <si>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</si>
  <si>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</si>
  <si>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</si>
  <si>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</si>
  <si>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</si>
  <si>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</si>
  <si>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</si>
  <si>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</si>
  <si>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โรงแรม</t>
  </si>
  <si>
    <t>และอาหาร</t>
  </si>
  <si>
    <t>ข้อมูลข่าวสาร</t>
  </si>
  <si>
    <t>สื่อสาร</t>
  </si>
  <si>
    <t>กิจการทาง</t>
  </si>
  <si>
    <t>การเงินและ</t>
  </si>
  <si>
    <t>การประกันภัย</t>
  </si>
  <si>
    <t>พฤศจิกายน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</si>
</sst>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10" fillId="0" borderId="0" xfId="1" applyNumberFormat="1" applyFont="1" applyAlignment="1">
      <alignment horizontal="right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23</v>
      </c>
      <c r="B1" s="22"/>
      <c r="C1" s="22"/>
    </row>
    <row r="2" spans="1:11" ht="24" customHeight="1" x14ac:dyDescent="0.35">
      <c r="A2" s="23" t="s">
        <v>68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30" t="s">
        <v>4</v>
      </c>
      <c r="C4" s="30"/>
      <c r="D4" s="30"/>
    </row>
    <row r="5" spans="1:11" ht="24" customHeight="1" x14ac:dyDescent="0.3">
      <c r="A5" s="14" t="s">
        <v>5</v>
      </c>
      <c r="B5" s="15">
        <f>SUM(B6,B8)</f>
        <v>227976.51</v>
      </c>
      <c r="C5" s="15">
        <f t="shared" ref="C5:D5" si="0">SUM(C6,C8)</f>
        <v>129926.98999999999</v>
      </c>
      <c r="D5" s="15">
        <f t="shared" si="0"/>
        <v>98049.53</v>
      </c>
      <c r="I5" s="24">
        <v>227976.5</v>
      </c>
      <c r="J5" s="24">
        <v>129926.97</v>
      </c>
      <c r="K5" s="24">
        <v>98049.52</v>
      </c>
    </row>
    <row r="6" spans="1:11" ht="24" customHeight="1" x14ac:dyDescent="0.3">
      <c r="A6" s="2" t="s">
        <v>6</v>
      </c>
      <c r="B6" s="15">
        <f>SUM(B7)</f>
        <v>130193.04</v>
      </c>
      <c r="C6" s="15">
        <f>SUM(C7)</f>
        <v>79899.8</v>
      </c>
      <c r="D6" s="15">
        <f>SUM(D7)</f>
        <v>50293.24</v>
      </c>
      <c r="F6" s="25" t="s">
        <v>43</v>
      </c>
      <c r="G6" s="26" t="s">
        <v>44</v>
      </c>
      <c r="H6" s="27" t="s">
        <v>45</v>
      </c>
      <c r="I6" s="28">
        <v>130193.04</v>
      </c>
      <c r="J6" s="28">
        <v>79899.8</v>
      </c>
      <c r="K6" s="28">
        <v>50293.24</v>
      </c>
    </row>
    <row r="7" spans="1:11" ht="24" customHeight="1" x14ac:dyDescent="0.3">
      <c r="A7" s="3" t="s">
        <v>7</v>
      </c>
      <c r="B7" s="16">
        <v>130193.04</v>
      </c>
      <c r="C7" s="16">
        <v>79899.8</v>
      </c>
      <c r="D7" s="16">
        <v>50293.24</v>
      </c>
      <c r="F7" s="25" t="s">
        <v>46</v>
      </c>
      <c r="G7" s="26" t="s">
        <v>47</v>
      </c>
      <c r="H7" s="27" t="s">
        <v>48</v>
      </c>
      <c r="I7" s="24">
        <v>745.49</v>
      </c>
      <c r="J7" s="24">
        <v>745.49</v>
      </c>
      <c r="K7" s="24" t="s">
        <v>21</v>
      </c>
    </row>
    <row r="8" spans="1:11" ht="24" customHeight="1" x14ac:dyDescent="0.3">
      <c r="A8" s="2" t="s">
        <v>8</v>
      </c>
      <c r="B8" s="17">
        <f>SUM(B9,B10,B11,B12,B13,B14,B15,B16)</f>
        <v>97783.47</v>
      </c>
      <c r="C8" s="17">
        <f t="shared" ref="C8:D8" si="1">SUM(C9,C10,C11,C12,C13,C14,C15,C16)</f>
        <v>50027.189999999995</v>
      </c>
      <c r="D8" s="17">
        <f t="shared" si="1"/>
        <v>47756.29</v>
      </c>
      <c r="F8" s="25" t="s">
        <v>9</v>
      </c>
      <c r="G8" s="26"/>
      <c r="H8" s="27"/>
      <c r="I8" s="28">
        <v>18290.419999999998</v>
      </c>
      <c r="J8" s="28">
        <v>7514.02</v>
      </c>
      <c r="K8" s="28">
        <v>10776.4</v>
      </c>
    </row>
    <row r="9" spans="1:11" ht="24" customHeight="1" x14ac:dyDescent="0.3">
      <c r="A9" s="3" t="s">
        <v>9</v>
      </c>
      <c r="B9" s="16">
        <v>18290.419999999998</v>
      </c>
      <c r="C9" s="16">
        <v>7514.02</v>
      </c>
      <c r="D9" s="16">
        <v>10776.4</v>
      </c>
      <c r="F9" s="25" t="s">
        <v>49</v>
      </c>
      <c r="G9" s="26" t="s">
        <v>50</v>
      </c>
      <c r="H9" s="27" t="s">
        <v>51</v>
      </c>
      <c r="I9" s="24">
        <v>128.1</v>
      </c>
      <c r="J9" s="24">
        <v>128.1</v>
      </c>
      <c r="K9" s="24" t="s">
        <v>21</v>
      </c>
    </row>
    <row r="10" spans="1:11" ht="24" customHeight="1" x14ac:dyDescent="0.3">
      <c r="A10" s="4" t="s">
        <v>10</v>
      </c>
      <c r="B10" s="16">
        <v>7262.75</v>
      </c>
      <c r="C10" s="16">
        <v>6478.91</v>
      </c>
      <c r="D10" s="16">
        <v>783.84</v>
      </c>
      <c r="F10" s="25" t="s">
        <v>52</v>
      </c>
      <c r="G10" s="26" t="s">
        <v>53</v>
      </c>
      <c r="H10" s="27" t="s">
        <v>54</v>
      </c>
      <c r="I10" s="24">
        <v>1707.5</v>
      </c>
      <c r="J10" s="24">
        <v>753.07</v>
      </c>
      <c r="K10" s="24">
        <v>954.43</v>
      </c>
    </row>
    <row r="11" spans="1:11" ht="24" customHeight="1" x14ac:dyDescent="0.3">
      <c r="A11" s="4" t="s">
        <v>11</v>
      </c>
      <c r="B11" s="16">
        <v>32599.279999999999</v>
      </c>
      <c r="C11" s="16">
        <v>16346.5</v>
      </c>
      <c r="D11" s="16">
        <v>16252.78</v>
      </c>
      <c r="F11" s="25" t="s">
        <v>55</v>
      </c>
      <c r="G11" s="26" t="s">
        <v>56</v>
      </c>
      <c r="H11" s="27"/>
      <c r="I11" s="28">
        <v>7262.75</v>
      </c>
      <c r="J11" s="28">
        <v>6478.91</v>
      </c>
      <c r="K11" s="28">
        <v>783.84</v>
      </c>
    </row>
    <row r="12" spans="1:11" ht="24" customHeight="1" x14ac:dyDescent="0.3">
      <c r="A12" s="4" t="s">
        <v>12</v>
      </c>
      <c r="B12" s="16">
        <v>948.72</v>
      </c>
      <c r="C12" s="16">
        <v>948.72</v>
      </c>
      <c r="D12" s="16" t="s">
        <v>21</v>
      </c>
      <c r="F12" s="25" t="s">
        <v>57</v>
      </c>
      <c r="G12" s="26" t="s">
        <v>58</v>
      </c>
      <c r="H12" s="27"/>
      <c r="I12" s="28">
        <v>32599.279999999999</v>
      </c>
      <c r="J12" s="28">
        <v>16346.5</v>
      </c>
      <c r="K12" s="28">
        <v>16252.78</v>
      </c>
    </row>
    <row r="13" spans="1:11" ht="24" customHeight="1" x14ac:dyDescent="0.3">
      <c r="A13" s="4" t="s">
        <v>13</v>
      </c>
      <c r="B13" s="16">
        <v>6492.26</v>
      </c>
      <c r="C13" s="16">
        <v>1904.39</v>
      </c>
      <c r="D13" s="16">
        <v>4587.8599999999997</v>
      </c>
      <c r="F13" s="25" t="s">
        <v>59</v>
      </c>
      <c r="G13" s="26" t="s">
        <v>60</v>
      </c>
      <c r="H13" s="27"/>
      <c r="I13" s="28">
        <v>948.72</v>
      </c>
      <c r="J13" s="28">
        <v>948.72</v>
      </c>
      <c r="K13" s="28" t="s">
        <v>21</v>
      </c>
    </row>
    <row r="14" spans="1:11" ht="24" customHeight="1" x14ac:dyDescent="0.3">
      <c r="A14" s="3" t="s">
        <v>14</v>
      </c>
      <c r="B14" s="16">
        <v>11409.61</v>
      </c>
      <c r="C14" s="16">
        <v>8096.46</v>
      </c>
      <c r="D14" s="16">
        <v>3313.15</v>
      </c>
      <c r="F14" s="25" t="s">
        <v>24</v>
      </c>
      <c r="G14" s="26" t="s">
        <v>61</v>
      </c>
      <c r="H14" s="27" t="s">
        <v>62</v>
      </c>
      <c r="I14" s="28">
        <v>6492.26</v>
      </c>
      <c r="J14" s="28">
        <v>1904.39</v>
      </c>
      <c r="K14" s="28">
        <v>4587.8599999999997</v>
      </c>
    </row>
    <row r="15" spans="1:11" ht="24" customHeight="1" x14ac:dyDescent="0.3">
      <c r="A15" s="3" t="s">
        <v>15</v>
      </c>
      <c r="B15" s="16">
        <v>6465.74</v>
      </c>
      <c r="C15" s="16">
        <v>1573.38</v>
      </c>
      <c r="D15" s="16">
        <v>4892.37</v>
      </c>
      <c r="F15" s="25" t="s">
        <v>63</v>
      </c>
      <c r="G15" s="26" t="s">
        <v>31</v>
      </c>
      <c r="H15" s="27" t="s">
        <v>64</v>
      </c>
      <c r="I15" s="24" t="s">
        <v>21</v>
      </c>
      <c r="J15" s="24" t="s">
        <v>21</v>
      </c>
      <c r="K15" s="24" t="s">
        <v>21</v>
      </c>
    </row>
    <row r="16" spans="1:11" ht="24" customHeight="1" x14ac:dyDescent="0.3">
      <c r="A16" s="3" t="s">
        <v>16</v>
      </c>
      <c r="B16" s="16">
        <v>14314.689999999999</v>
      </c>
      <c r="C16" s="16">
        <v>7164.81</v>
      </c>
      <c r="D16" s="18">
        <v>7149.8899999999994</v>
      </c>
      <c r="F16" s="25" t="s">
        <v>65</v>
      </c>
      <c r="G16" s="26" t="s">
        <v>66</v>
      </c>
      <c r="H16" s="27" t="s">
        <v>67</v>
      </c>
      <c r="I16" s="24">
        <v>2076.31</v>
      </c>
      <c r="J16" s="24">
        <v>1430.85</v>
      </c>
      <c r="K16" s="24">
        <v>645.46</v>
      </c>
    </row>
    <row r="17" spans="1:11" ht="19.5" x14ac:dyDescent="0.3">
      <c r="A17" s="10"/>
      <c r="B17" s="30" t="s">
        <v>17</v>
      </c>
      <c r="C17" s="30"/>
      <c r="D17" s="30"/>
      <c r="F17" s="25" t="s">
        <v>24</v>
      </c>
      <c r="G17" s="26" t="s">
        <v>29</v>
      </c>
      <c r="H17" s="27"/>
      <c r="I17" s="24">
        <v>206.34</v>
      </c>
      <c r="J17" s="24">
        <v>206.34</v>
      </c>
      <c r="K17" s="24" t="s">
        <v>21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F18" s="25" t="s">
        <v>24</v>
      </c>
      <c r="G18" s="26" t="s">
        <v>30</v>
      </c>
      <c r="H18" s="27" t="s">
        <v>37</v>
      </c>
      <c r="I18" s="24">
        <v>152.87</v>
      </c>
      <c r="J18" s="24">
        <v>152.87</v>
      </c>
      <c r="K18" s="24" t="s">
        <v>21</v>
      </c>
    </row>
    <row r="19" spans="1:11" ht="19.5" x14ac:dyDescent="0.3">
      <c r="A19" s="2" t="s">
        <v>6</v>
      </c>
      <c r="B19" s="19">
        <f>(B6*100)/$B$5</f>
        <v>57.108094162859146</v>
      </c>
      <c r="C19" s="19">
        <f>(C6*100)/$C$5</f>
        <v>61.495921671086201</v>
      </c>
      <c r="D19" s="19">
        <f>(D6*100)/$D$5</f>
        <v>51.293708394114688</v>
      </c>
      <c r="F19" s="25" t="s">
        <v>25</v>
      </c>
      <c r="G19" s="26" t="s">
        <v>31</v>
      </c>
      <c r="H19" s="27" t="s">
        <v>38</v>
      </c>
      <c r="I19" s="24">
        <v>837.01</v>
      </c>
      <c r="J19" s="24">
        <v>369.39</v>
      </c>
      <c r="K19" s="24">
        <v>467.62</v>
      </c>
    </row>
    <row r="20" spans="1:11" ht="19.5" x14ac:dyDescent="0.3">
      <c r="A20" s="3" t="s">
        <v>7</v>
      </c>
      <c r="B20" s="20">
        <f>(B7*100)/$B$5</f>
        <v>57.108094162859146</v>
      </c>
      <c r="C20" s="20">
        <f>(C7*100)/$C$5</f>
        <v>61.495921671086201</v>
      </c>
      <c r="D20" s="20">
        <f>(D7*100)/$D$5</f>
        <v>51.293708394114688</v>
      </c>
      <c r="F20" s="25" t="s">
        <v>25</v>
      </c>
      <c r="G20" s="26" t="s">
        <v>32</v>
      </c>
      <c r="H20" s="27" t="s">
        <v>39</v>
      </c>
      <c r="I20" s="28">
        <v>11409.61</v>
      </c>
      <c r="J20" s="28">
        <v>8096.46</v>
      </c>
      <c r="K20" s="28">
        <v>3313.15</v>
      </c>
    </row>
    <row r="21" spans="1:11" ht="19.5" x14ac:dyDescent="0.3">
      <c r="A21" s="2" t="s">
        <v>8</v>
      </c>
      <c r="B21" s="19">
        <f t="shared" ref="B21:B28" si="3">(B8*100)/$B$5</f>
        <v>42.891905837140854</v>
      </c>
      <c r="C21" s="19">
        <f t="shared" ref="C21:C29" si="4">(C8*100)/$C$5</f>
        <v>38.504078328913799</v>
      </c>
      <c r="D21" s="19">
        <f t="shared" ref="D21:D29" si="5">(D8*100)/$D$5</f>
        <v>48.706291605885312</v>
      </c>
      <c r="F21" s="25" t="s">
        <v>15</v>
      </c>
      <c r="G21" s="26"/>
      <c r="H21" s="27"/>
      <c r="I21" s="28">
        <v>6465.74</v>
      </c>
      <c r="J21" s="28">
        <v>1573.38</v>
      </c>
      <c r="K21" s="28">
        <v>4892.37</v>
      </c>
    </row>
    <row r="22" spans="1:11" ht="19.5" x14ac:dyDescent="0.3">
      <c r="A22" s="3" t="s">
        <v>9</v>
      </c>
      <c r="B22" s="20">
        <f t="shared" si="3"/>
        <v>8.0229406091004716</v>
      </c>
      <c r="C22" s="20">
        <f t="shared" si="4"/>
        <v>5.7832633542884357</v>
      </c>
      <c r="D22" s="20">
        <f t="shared" si="5"/>
        <v>10.990771704872017</v>
      </c>
      <c r="F22" s="25" t="s">
        <v>26</v>
      </c>
      <c r="G22" s="26" t="s">
        <v>33</v>
      </c>
      <c r="H22" s="27"/>
      <c r="I22" s="24">
        <v>3830.99</v>
      </c>
      <c r="J22" s="24">
        <v>1429.57</v>
      </c>
      <c r="K22" s="24">
        <v>2401.42</v>
      </c>
    </row>
    <row r="23" spans="1:11" ht="19.5" x14ac:dyDescent="0.3">
      <c r="A23" s="4" t="s">
        <v>10</v>
      </c>
      <c r="B23" s="20">
        <f t="shared" si="3"/>
        <v>3.1857448822249275</v>
      </c>
      <c r="C23" s="20">
        <f t="shared" si="4"/>
        <v>4.9865774616959886</v>
      </c>
      <c r="D23" s="20">
        <f t="shared" si="5"/>
        <v>0.79943269488390201</v>
      </c>
      <c r="F23" s="25" t="s">
        <v>27</v>
      </c>
      <c r="G23" s="26" t="s">
        <v>34</v>
      </c>
      <c r="H23" s="27" t="s">
        <v>40</v>
      </c>
      <c r="I23" s="24">
        <v>1241.1199999999999</v>
      </c>
      <c r="J23" s="24">
        <v>528.52</v>
      </c>
      <c r="K23" s="24">
        <v>712.61</v>
      </c>
    </row>
    <row r="24" spans="1:11" ht="19.5" x14ac:dyDescent="0.3">
      <c r="A24" s="4" t="s">
        <v>11</v>
      </c>
      <c r="B24" s="20">
        <f t="shared" si="3"/>
        <v>14.299403039374539</v>
      </c>
      <c r="C24" s="20">
        <f t="shared" si="4"/>
        <v>12.581296618970393</v>
      </c>
      <c r="D24" s="20">
        <f t="shared" si="5"/>
        <v>16.576091695697063</v>
      </c>
      <c r="F24" s="25" t="s">
        <v>24</v>
      </c>
      <c r="G24" s="26" t="s">
        <v>35</v>
      </c>
      <c r="H24" s="27" t="s">
        <v>41</v>
      </c>
      <c r="I24" s="24">
        <v>3056.81</v>
      </c>
      <c r="J24" s="24">
        <v>1344.04</v>
      </c>
      <c r="K24" s="24">
        <v>1712.77</v>
      </c>
    </row>
    <row r="25" spans="1:11" ht="19.5" x14ac:dyDescent="0.3">
      <c r="A25" s="4" t="s">
        <v>12</v>
      </c>
      <c r="B25" s="20">
        <f t="shared" si="3"/>
        <v>0.41614813736731032</v>
      </c>
      <c r="C25" s="20">
        <f t="shared" si="4"/>
        <v>0.73019470396412633</v>
      </c>
      <c r="D25" s="20" t="s">
        <v>21</v>
      </c>
      <c r="F25" s="25" t="s">
        <v>28</v>
      </c>
      <c r="G25" s="26" t="s">
        <v>36</v>
      </c>
      <c r="H25" s="27" t="s">
        <v>42</v>
      </c>
      <c r="I25" s="24">
        <v>332.15</v>
      </c>
      <c r="J25" s="24">
        <v>76.569999999999993</v>
      </c>
      <c r="K25" s="24">
        <v>255.58</v>
      </c>
    </row>
    <row r="26" spans="1:11" ht="19.5" x14ac:dyDescent="0.3">
      <c r="A26" s="4" t="s">
        <v>13</v>
      </c>
      <c r="B26" s="20">
        <f t="shared" si="3"/>
        <v>2.8477758519945762</v>
      </c>
      <c r="C26" s="20">
        <f t="shared" si="4"/>
        <v>1.4657385659438429</v>
      </c>
      <c r="D26" s="20">
        <f t="shared" si="5"/>
        <v>4.6791249279828264</v>
      </c>
    </row>
    <row r="27" spans="1:11" ht="19.5" x14ac:dyDescent="0.3">
      <c r="A27" s="3" t="s">
        <v>14</v>
      </c>
      <c r="B27" s="20">
        <f t="shared" si="3"/>
        <v>5.0047305312288533</v>
      </c>
      <c r="C27" s="20">
        <f t="shared" si="4"/>
        <v>6.2315458858856045</v>
      </c>
      <c r="D27" s="20">
        <f t="shared" si="5"/>
        <v>3.3790575028763525</v>
      </c>
      <c r="I27" s="29">
        <f>SUM(I7,I9:I10,I16:I19,I22:I25)</f>
        <v>14314.689999999999</v>
      </c>
      <c r="J27" s="29">
        <f t="shared" ref="J27:K27" si="6">SUM(J7,J9:J10,J16:J19,J22:J25)</f>
        <v>7164.81</v>
      </c>
      <c r="K27" s="29">
        <f t="shared" si="6"/>
        <v>7149.8899999999994</v>
      </c>
    </row>
    <row r="28" spans="1:11" ht="19.5" x14ac:dyDescent="0.3">
      <c r="A28" s="3" t="s">
        <v>15</v>
      </c>
      <c r="B28" s="20">
        <f t="shared" si="3"/>
        <v>2.8361430745650065</v>
      </c>
      <c r="C28" s="20">
        <f t="shared" si="4"/>
        <v>1.2109724084272253</v>
      </c>
      <c r="D28" s="20">
        <f t="shared" si="5"/>
        <v>4.9896924544156409</v>
      </c>
      <c r="I28" s="7">
        <v>14314.689999999999</v>
      </c>
      <c r="J28" s="7">
        <v>7164.81</v>
      </c>
      <c r="K28" s="7">
        <v>7149.8899999999994</v>
      </c>
    </row>
    <row r="29" spans="1:11" ht="19.5" x14ac:dyDescent="0.3">
      <c r="A29" s="5" t="s">
        <v>16</v>
      </c>
      <c r="B29" s="21">
        <f>(B16*100)/B5</f>
        <v>6.2790197112851658</v>
      </c>
      <c r="C29" s="21">
        <f t="shared" si="4"/>
        <v>5.5144893297381863</v>
      </c>
      <c r="D29" s="21">
        <f t="shared" si="5"/>
        <v>7.2921206251575095</v>
      </c>
    </row>
    <row r="30" spans="1:11" ht="17.25" x14ac:dyDescent="0.3">
      <c r="A30" s="11" t="s">
        <v>18</v>
      </c>
      <c r="B30" s="12"/>
      <c r="C30" s="6"/>
      <c r="D30" s="12"/>
    </row>
    <row r="31" spans="1:11" ht="17.25" x14ac:dyDescent="0.3">
      <c r="A31" s="11" t="s">
        <v>19</v>
      </c>
      <c r="B31" s="11"/>
      <c r="C31" s="11"/>
      <c r="D31" s="11"/>
    </row>
    <row r="32" spans="1:11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2017-04-07T02:10:06Z</dcterms:modified>
</cp:coreProperties>
</file>