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085" yWindow="570" windowWidth="9120" windowHeight="9270"/>
  </bookViews>
  <sheets>
    <sheet name="T-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<sst xmlns="http://schemas.openxmlformats.org/spreadsheetml/2006/main" count="60" uniqueCount="25">
  <si>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</si>
  <si>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</si>
  <si>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</si>
  <si>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</si>
  <si>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</si>
  <si>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</si>
  <si>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</si>
  <si>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</si>
  <si>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</si>
  <si>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</si>
  <si>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</si>
  <si>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</si>
  <si>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</si>
  <si>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</si>
  <si>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</si>
  <si>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</si>
  <si>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</si>
  <si>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</si>
  <si>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</si>
  <si>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</si>
  <si>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</si>
  <si>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</si>
  <si>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</si>
  <si>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</si>
  <si>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เมษายน/2559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</si>
</sst>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188" fontId="4" fillId="0" borderId="0" xfId="0" applyNumberFormat="1" applyFont="1"/>
    <xf numFmtId="0" fontId="6" fillId="0" borderId="3" xfId="0" applyFont="1" applyBorder="1"/>
    <xf numFmtId="0" fontId="4" fillId="0" borderId="3" xfId="0" applyFont="1" applyBorder="1"/>
    <xf numFmtId="3" fontId="4" fillId="0" borderId="3" xfId="0" applyNumberFormat="1" applyFont="1" applyBorder="1"/>
    <xf numFmtId="188" fontId="4" fillId="0" borderId="3" xfId="0" applyNumberFormat="1" applyFont="1" applyBorder="1"/>
    <xf numFmtId="0" fontId="4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88" fontId="3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13" zoomScale="78" zoomScaleNormal="78" zoomScalePageLayoutView="106" workbookViewId="0">
      <selection activeCell="H16" sqref="H1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7" width="9" style="7"/>
    <col min="8" max="8" width="28.375" style="7" customWidth="1"/>
    <col min="9" max="10" width="9" style="7"/>
    <col min="11" max="11" width="4.375" style="7" customWidth="1"/>
    <col min="12" max="13" width="9" style="7"/>
    <col min="14" max="14" width="4.375" style="7" customWidth="1"/>
    <col min="15" max="16384" width="9" style="7"/>
  </cols>
  <sheetData>
    <row r="1" spans="1:16" ht="24" customHeight="1" x14ac:dyDescent="0.35">
      <c r="A1" s="1" t="s">
        <v>23</v>
      </c>
      <c r="B1" s="22"/>
      <c r="C1" s="22"/>
    </row>
    <row r="2" spans="1:16" ht="24" customHeight="1" x14ac:dyDescent="0.35">
      <c r="A2" s="41" t="s">
        <v>24</v>
      </c>
      <c r="B2" s="22"/>
      <c r="C2" s="22"/>
      <c r="H2" s="27"/>
      <c r="I2" s="27"/>
      <c r="J2" s="27"/>
      <c r="K2" s="27"/>
      <c r="L2" s="27"/>
      <c r="M2" s="27"/>
      <c r="N2" s="27"/>
      <c r="O2" s="27"/>
      <c r="P2" s="27"/>
    </row>
    <row r="3" spans="1:16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9" t="s">
        <v>0</v>
      </c>
      <c r="I3" s="38" t="s">
        <v>1</v>
      </c>
      <c r="J3" s="38"/>
      <c r="K3" s="24"/>
      <c r="L3" s="38" t="s">
        <v>2</v>
      </c>
      <c r="M3" s="38"/>
      <c r="N3" s="24"/>
      <c r="O3" s="38" t="s">
        <v>3</v>
      </c>
      <c r="P3" s="38"/>
    </row>
    <row r="4" spans="1:16" ht="24" customHeight="1" x14ac:dyDescent="0.3">
      <c r="A4" s="8"/>
      <c r="B4" s="37" t="s">
        <v>4</v>
      </c>
      <c r="C4" s="37"/>
      <c r="D4" s="37"/>
      <c r="H4" s="40"/>
      <c r="I4" s="31" t="s">
        <v>4</v>
      </c>
      <c r="J4" s="31" t="s">
        <v>17</v>
      </c>
      <c r="K4" s="31"/>
      <c r="L4" s="31" t="s">
        <v>4</v>
      </c>
      <c r="M4" s="31" t="s">
        <v>17</v>
      </c>
      <c r="N4" s="31"/>
      <c r="O4" s="31" t="s">
        <v>4</v>
      </c>
      <c r="P4" s="31" t="s">
        <v>17</v>
      </c>
    </row>
    <row r="5" spans="1:16" ht="24" customHeight="1" x14ac:dyDescent="0.3">
      <c r="A5" s="14" t="s">
        <v>5</v>
      </c>
      <c r="B5" s="15">
        <f>SUM(B6,B8)</f>
        <v>216763.28999999998</v>
      </c>
      <c r="C5" s="15">
        <f t="shared" ref="C5:D5" si="0">SUM(C6,C8)</f>
        <v>124341.20000000001</v>
      </c>
      <c r="D5" s="15">
        <f t="shared" si="0"/>
        <v>92422.11</v>
      </c>
      <c r="H5" s="32" t="s">
        <v>5</v>
      </c>
      <c r="I5" s="33">
        <v>218618.74</v>
      </c>
      <c r="J5" s="34">
        <v>100</v>
      </c>
      <c r="K5" s="35"/>
      <c r="L5" s="33">
        <v>126854.06</v>
      </c>
      <c r="M5" s="34">
        <v>100</v>
      </c>
      <c r="N5" s="35"/>
      <c r="O5" s="33">
        <v>91764.67</v>
      </c>
      <c r="P5" s="34">
        <v>100</v>
      </c>
    </row>
    <row r="6" spans="1:16" ht="24" customHeight="1" x14ac:dyDescent="0.3">
      <c r="A6" s="2" t="s">
        <v>6</v>
      </c>
      <c r="B6" s="15">
        <f>SUM(B7)</f>
        <v>95630.88</v>
      </c>
      <c r="C6" s="15">
        <f>SUM(C7)</f>
        <v>59221.22</v>
      </c>
      <c r="D6" s="15">
        <f>SUM(D7)</f>
        <v>36409.660000000003</v>
      </c>
      <c r="H6" s="23" t="s">
        <v>7</v>
      </c>
      <c r="I6" s="25">
        <v>98791.28</v>
      </c>
      <c r="J6" s="26">
        <v>45.188843371798775</v>
      </c>
      <c r="K6" s="23"/>
      <c r="L6" s="25">
        <v>62614.76</v>
      </c>
      <c r="M6" s="26">
        <v>49.359681511179069</v>
      </c>
      <c r="N6" s="23"/>
      <c r="O6" s="25">
        <v>36176.519999999997</v>
      </c>
      <c r="P6" s="20">
        <v>39.423146184691774</v>
      </c>
    </row>
    <row r="7" spans="1:16" ht="24" customHeight="1" x14ac:dyDescent="0.3">
      <c r="A7" s="3" t="s">
        <v>7</v>
      </c>
      <c r="B7" s="16">
        <v>95630.88</v>
      </c>
      <c r="C7" s="16">
        <v>59221.22</v>
      </c>
      <c r="D7" s="16">
        <v>36409.660000000003</v>
      </c>
      <c r="H7" s="23" t="s">
        <v>9</v>
      </c>
      <c r="I7" s="25">
        <v>22346.23</v>
      </c>
      <c r="J7" s="26">
        <v>10.22155282753894</v>
      </c>
      <c r="K7" s="23"/>
      <c r="L7" s="25">
        <v>9207.44</v>
      </c>
      <c r="M7" s="26">
        <v>7.2582935067273366</v>
      </c>
      <c r="N7" s="23"/>
      <c r="O7" s="25">
        <v>13138.79</v>
      </c>
      <c r="P7" s="26">
        <v>14.317917778160156</v>
      </c>
    </row>
    <row r="8" spans="1:16" ht="24" customHeight="1" x14ac:dyDescent="0.3">
      <c r="A8" s="2" t="s">
        <v>8</v>
      </c>
      <c r="B8" s="17">
        <f>SUM(B9,B10,B11,B12,B13,B14,B15,B16)</f>
        <v>121132.40999999999</v>
      </c>
      <c r="C8" s="17">
        <f t="shared" ref="C8:D8" si="1">SUM(C9,C10,C11,C12,C13,C14,C15,C16)</f>
        <v>65119.98</v>
      </c>
      <c r="D8" s="17">
        <f t="shared" si="1"/>
        <v>56012.45</v>
      </c>
      <c r="H8" s="23" t="s">
        <v>10</v>
      </c>
      <c r="I8" s="25">
        <v>17738.509999999998</v>
      </c>
      <c r="J8" s="26">
        <v>8.1139018548913047</v>
      </c>
      <c r="K8" s="23"/>
      <c r="L8" s="25">
        <v>13481.28</v>
      </c>
      <c r="M8" s="26">
        <v>10.627393399943211</v>
      </c>
      <c r="N8" s="23"/>
      <c r="O8" s="25">
        <v>4257.2299999999996</v>
      </c>
      <c r="P8" s="26">
        <v>4.6392909166458063</v>
      </c>
    </row>
    <row r="9" spans="1:16" ht="24" customHeight="1" x14ac:dyDescent="0.3">
      <c r="A9" s="3" t="s">
        <v>9</v>
      </c>
      <c r="B9" s="16">
        <v>21158.91</v>
      </c>
      <c r="C9" s="16">
        <v>8155.07</v>
      </c>
      <c r="D9" s="16">
        <v>13003.83</v>
      </c>
      <c r="H9" s="23" t="s">
        <v>11</v>
      </c>
      <c r="I9" s="25">
        <v>31571.48</v>
      </c>
      <c r="J9" s="26">
        <v>14.441342036826304</v>
      </c>
      <c r="K9" s="23"/>
      <c r="L9" s="25">
        <v>16920.3</v>
      </c>
      <c r="M9" s="26">
        <v>13.33839847144033</v>
      </c>
      <c r="N9" s="23"/>
      <c r="O9" s="25">
        <v>14651.18</v>
      </c>
      <c r="P9" s="26">
        <v>15.966035730308844</v>
      </c>
    </row>
    <row r="10" spans="1:16" ht="24" customHeight="1" x14ac:dyDescent="0.3">
      <c r="A10" s="4" t="s">
        <v>10</v>
      </c>
      <c r="B10" s="16">
        <v>20662.05</v>
      </c>
      <c r="C10" s="16">
        <v>16608.330000000002</v>
      </c>
      <c r="D10" s="16">
        <v>4053.72</v>
      </c>
      <c r="H10" s="23" t="s">
        <v>12</v>
      </c>
      <c r="I10" s="25">
        <v>2561.67</v>
      </c>
      <c r="J10" s="26">
        <v>1.1717522477716229</v>
      </c>
      <c r="K10" s="23"/>
      <c r="L10" s="25">
        <v>2561.67</v>
      </c>
      <c r="M10" s="26">
        <v>2.0193835341178676</v>
      </c>
      <c r="N10" s="23"/>
      <c r="O10" s="36" t="s">
        <v>21</v>
      </c>
      <c r="P10" s="20" t="s">
        <v>21</v>
      </c>
    </row>
    <row r="11" spans="1:16" ht="24" customHeight="1" x14ac:dyDescent="0.3">
      <c r="A11" s="4" t="s">
        <v>11</v>
      </c>
      <c r="B11" s="16">
        <v>31911.34</v>
      </c>
      <c r="C11" s="16">
        <v>16288.67</v>
      </c>
      <c r="D11" s="16">
        <v>15622.67</v>
      </c>
      <c r="H11" s="23" t="s">
        <v>13</v>
      </c>
      <c r="I11" s="25">
        <v>8884.98</v>
      </c>
      <c r="J11" s="26">
        <v>4.0641438149355356</v>
      </c>
      <c r="K11" s="23"/>
      <c r="L11" s="25">
        <v>2554.58</v>
      </c>
      <c r="M11" s="26">
        <v>2.013794434328708</v>
      </c>
      <c r="N11" s="23"/>
      <c r="O11" s="25">
        <v>6330.41</v>
      </c>
      <c r="P11" s="26">
        <v>6.8985264154494317</v>
      </c>
    </row>
    <row r="12" spans="1:16" ht="24" customHeight="1" x14ac:dyDescent="0.3">
      <c r="A12" s="4" t="s">
        <v>12</v>
      </c>
      <c r="B12" s="16">
        <v>2168.19</v>
      </c>
      <c r="C12" s="16">
        <v>2168.19</v>
      </c>
      <c r="D12" s="16" t="s">
        <v>21</v>
      </c>
      <c r="H12" s="23" t="s">
        <v>14</v>
      </c>
      <c r="I12" s="25">
        <v>15643.12</v>
      </c>
      <c r="J12" s="26">
        <v>7.1554341590295509</v>
      </c>
      <c r="K12" s="23"/>
      <c r="L12" s="25">
        <v>10147.65</v>
      </c>
      <c r="M12" s="26">
        <v>7.9994680501357234</v>
      </c>
      <c r="N12" s="23"/>
      <c r="O12" s="25">
        <v>5495.46</v>
      </c>
      <c r="P12" s="26">
        <v>5.9886446494059209</v>
      </c>
    </row>
    <row r="13" spans="1:16" ht="24" customHeight="1" x14ac:dyDescent="0.3">
      <c r="A13" s="4" t="s">
        <v>13</v>
      </c>
      <c r="B13" s="16">
        <v>8376.0400000000009</v>
      </c>
      <c r="C13" s="16">
        <v>3088.37</v>
      </c>
      <c r="D13" s="16">
        <v>5287.68</v>
      </c>
      <c r="H13" s="23" t="s">
        <v>15</v>
      </c>
      <c r="I13" s="25">
        <v>9257.42</v>
      </c>
      <c r="J13" s="26">
        <v>4.2345043247436154</v>
      </c>
      <c r="K13" s="23"/>
      <c r="L13" s="25">
        <v>4166.6000000000004</v>
      </c>
      <c r="M13" s="26">
        <v>3.2845618027519188</v>
      </c>
      <c r="N13" s="23"/>
      <c r="O13" s="25">
        <v>5090.82</v>
      </c>
      <c r="P13" s="26">
        <v>5.5476906308277467</v>
      </c>
    </row>
    <row r="14" spans="1:16" ht="24" customHeight="1" x14ac:dyDescent="0.3">
      <c r="A14" s="3" t="s">
        <v>14</v>
      </c>
      <c r="B14" s="16">
        <v>14456.01</v>
      </c>
      <c r="C14" s="16">
        <v>9424.6</v>
      </c>
      <c r="D14" s="16">
        <v>5031.41</v>
      </c>
      <c r="H14" s="28" t="s">
        <v>16</v>
      </c>
      <c r="I14" s="29">
        <v>11824.049999999997</v>
      </c>
      <c r="J14" s="30">
        <v>5.4085253624643519</v>
      </c>
      <c r="K14" s="28"/>
      <c r="L14" s="29">
        <v>5199.7800000000007</v>
      </c>
      <c r="M14" s="30">
        <v>4.099025289375839</v>
      </c>
      <c r="N14" s="28"/>
      <c r="O14" s="29">
        <v>6624.2599999999993</v>
      </c>
      <c r="P14" s="30">
        <v>7.2187476945103155</v>
      </c>
    </row>
    <row r="15" spans="1:16" ht="24" customHeight="1" x14ac:dyDescent="0.3">
      <c r="A15" s="3" t="s">
        <v>15</v>
      </c>
      <c r="B15" s="16">
        <v>9874.8700000000008</v>
      </c>
      <c r="C15" s="16">
        <v>4200.49</v>
      </c>
      <c r="D15" s="16">
        <v>5674.38</v>
      </c>
    </row>
    <row r="16" spans="1:16" ht="24" customHeight="1" x14ac:dyDescent="0.3">
      <c r="A16" s="3" t="s">
        <v>16</v>
      </c>
      <c r="B16" s="16">
        <v>12525</v>
      </c>
      <c r="C16" s="16">
        <v>5186.2599999999993</v>
      </c>
      <c r="D16" s="18">
        <v>7338.7599999999993</v>
      </c>
    </row>
    <row r="17" spans="1:4" ht="19.5" x14ac:dyDescent="0.3">
      <c r="A17" s="10"/>
      <c r="B17" s="37" t="s">
        <v>17</v>
      </c>
      <c r="C17" s="37"/>
      <c r="D17" s="37"/>
    </row>
    <row r="18" spans="1:4" ht="19.5" x14ac:dyDescent="0.3">
      <c r="A18" s="14" t="s">
        <v>5</v>
      </c>
      <c r="B18" s="19">
        <f>SUM(B19,B21)</f>
        <v>100</v>
      </c>
      <c r="C18" s="19">
        <f t="shared" ref="C18:D18" si="2">SUM(C19,C21)</f>
        <v>99.999999999999986</v>
      </c>
      <c r="D18" s="19">
        <f t="shared" si="2"/>
        <v>100</v>
      </c>
    </row>
    <row r="19" spans="1:4" ht="19.5" x14ac:dyDescent="0.3">
      <c r="A19" s="2" t="s">
        <v>6</v>
      </c>
      <c r="B19" s="19">
        <f>(B6*100)/$B$5</f>
        <v>44.117654792931042</v>
      </c>
      <c r="C19" s="19">
        <f>(C6*100)/$C$5</f>
        <v>47.627994582648384</v>
      </c>
      <c r="D19" s="19">
        <f>(D6*100)/$D$5</f>
        <v>39.39496728650753</v>
      </c>
    </row>
    <row r="20" spans="1:4" ht="19.5" x14ac:dyDescent="0.3">
      <c r="A20" s="3" t="s">
        <v>7</v>
      </c>
      <c r="B20" s="20">
        <f>(B7*100)/$B$5</f>
        <v>44.117654792931042</v>
      </c>
      <c r="C20" s="20">
        <f>(C7*100)/$C$5</f>
        <v>47.627994582648384</v>
      </c>
      <c r="D20" s="20">
        <f>(D7*100)/$D$5</f>
        <v>39.39496728650753</v>
      </c>
    </row>
    <row r="21" spans="1:4" ht="19.5" x14ac:dyDescent="0.3">
      <c r="A21" s="2" t="s">
        <v>8</v>
      </c>
      <c r="B21" s="19">
        <f t="shared" ref="B21:B28" si="3">(B8*100)/$B$5</f>
        <v>55.882345207068958</v>
      </c>
      <c r="C21" s="19">
        <f t="shared" ref="C21:C29" si="4">(C8*100)/$C$5</f>
        <v>52.372005417351602</v>
      </c>
      <c r="D21" s="19">
        <f t="shared" ref="D21:D29" si="5">(D8*100)/$D$5</f>
        <v>60.605032713492477</v>
      </c>
    </row>
    <row r="22" spans="1:4" ht="19.5" x14ac:dyDescent="0.3">
      <c r="A22" s="3" t="s">
        <v>9</v>
      </c>
      <c r="B22" s="20">
        <f t="shared" si="3"/>
        <v>9.7612976809864822</v>
      </c>
      <c r="C22" s="20">
        <f t="shared" si="4"/>
        <v>6.558622564363219</v>
      </c>
      <c r="D22" s="20">
        <f t="shared" si="5"/>
        <v>14.070042330779939</v>
      </c>
    </row>
    <row r="23" spans="1:4" ht="19.5" x14ac:dyDescent="0.3">
      <c r="A23" s="4" t="s">
        <v>10</v>
      </c>
      <c r="B23" s="20">
        <f t="shared" si="3"/>
        <v>9.532079901536834</v>
      </c>
      <c r="C23" s="20">
        <f t="shared" si="4"/>
        <v>13.35706105458207</v>
      </c>
      <c r="D23" s="20">
        <f t="shared" si="5"/>
        <v>4.3860933276680223</v>
      </c>
    </row>
    <row r="24" spans="1:4" ht="19.5" x14ac:dyDescent="0.3">
      <c r="A24" s="4" t="s">
        <v>11</v>
      </c>
      <c r="B24" s="20">
        <f t="shared" si="3"/>
        <v>14.72174555018057</v>
      </c>
      <c r="C24" s="20">
        <f t="shared" si="4"/>
        <v>13.099978124708462</v>
      </c>
      <c r="D24" s="20">
        <f t="shared" si="5"/>
        <v>16.903606723542666</v>
      </c>
    </row>
    <row r="25" spans="1:4" ht="19.5" x14ac:dyDescent="0.3">
      <c r="A25" s="4" t="s">
        <v>12</v>
      </c>
      <c r="B25" s="20">
        <f t="shared" si="3"/>
        <v>1.0002570084630107</v>
      </c>
      <c r="C25" s="20">
        <f t="shared" si="4"/>
        <v>1.7437422189909699</v>
      </c>
      <c r="D25" s="20" t="s">
        <v>21</v>
      </c>
    </row>
    <row r="26" spans="1:4" ht="19.5" x14ac:dyDescent="0.3">
      <c r="A26" s="4" t="s">
        <v>13</v>
      </c>
      <c r="B26" s="20">
        <f t="shared" si="3"/>
        <v>3.864141386671148</v>
      </c>
      <c r="C26" s="20">
        <f t="shared" si="4"/>
        <v>2.4837865486258774</v>
      </c>
      <c r="D26" s="20">
        <f t="shared" si="5"/>
        <v>5.7212283943744628</v>
      </c>
    </row>
    <row r="27" spans="1:4" ht="19.5" x14ac:dyDescent="0.3">
      <c r="A27" s="3" t="s">
        <v>14</v>
      </c>
      <c r="B27" s="20">
        <f t="shared" si="3"/>
        <v>6.6690305355671624</v>
      </c>
      <c r="C27" s="20">
        <f t="shared" si="4"/>
        <v>7.5796276696702289</v>
      </c>
      <c r="D27" s="20">
        <f t="shared" si="5"/>
        <v>5.4439462591797572</v>
      </c>
    </row>
    <row r="28" spans="1:4" ht="19.5" x14ac:dyDescent="0.3">
      <c r="A28" s="3" t="s">
        <v>15</v>
      </c>
      <c r="B28" s="20">
        <f t="shared" si="3"/>
        <v>4.5556007200296706</v>
      </c>
      <c r="C28" s="20">
        <f t="shared" si="4"/>
        <v>3.378196446551907</v>
      </c>
      <c r="D28" s="20">
        <f t="shared" si="5"/>
        <v>6.1396347692126918</v>
      </c>
    </row>
    <row r="29" spans="1:4" ht="19.5" x14ac:dyDescent="0.3">
      <c r="A29" s="5" t="s">
        <v>16</v>
      </c>
      <c r="B29" s="21">
        <f>(B16*100)/B5</f>
        <v>5.7781924236340947</v>
      </c>
      <c r="C29" s="21">
        <f t="shared" si="4"/>
        <v>4.1709907898588714</v>
      </c>
      <c r="D29" s="21">
        <f t="shared" si="5"/>
        <v>7.9404809087349326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6">
    <mergeCell ref="B4:D4"/>
    <mergeCell ref="B17:D17"/>
    <mergeCell ref="I3:J3"/>
    <mergeCell ref="L3:M3"/>
    <mergeCell ref="O3:P3"/>
    <mergeCell ref="H3:H4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2016-05-11T07:26:35Z</cp:lastPrinted>
  <dcterms:created xsi:type="dcterms:W3CDTF">2013-01-09T03:26:14Z</dcterms:created>
  <dcterms:modified xsi:type="dcterms:W3CDTF">2016-07-11T03:36:14Z</dcterms:modified>
</cp:coreProperties>
</file>