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ตารางที่4ok!$A$1:$D$65</definedName>
  </definedNames>
  <calcPr calcId="124519"/>
</workbook>
</file>

<file path=xl/calcChain.xml><?xml version="1.0" encoding="utf-8"?>
<calcChain xmlns="http://schemas.openxmlformats.org/spreadsheetml/2006/main">
  <c r="B10" i="19"/>
  <c r="B7"/>
  <c r="B19"/>
  <c r="B17"/>
  <c r="C5" l="1"/>
  <c r="C41" s="1"/>
  <c r="B6"/>
  <c r="D5"/>
  <c r="C44" s="1"/>
  <c r="B25"/>
  <c r="B8"/>
  <c r="B9"/>
  <c r="B11"/>
  <c r="B12"/>
  <c r="B13"/>
  <c r="B14"/>
  <c r="B15"/>
  <c r="B16"/>
  <c r="B18"/>
  <c r="B20"/>
  <c r="B22"/>
  <c r="B23"/>
  <c r="B24"/>
  <c r="B26"/>
  <c r="B28"/>
  <c r="B27"/>
  <c r="B44" l="1"/>
  <c r="D40"/>
  <c r="D42"/>
  <c r="D44"/>
  <c r="D46"/>
  <c r="D48"/>
  <c r="D50"/>
  <c r="D52"/>
  <c r="D57"/>
  <c r="D41"/>
  <c r="D43"/>
  <c r="D45"/>
  <c r="D47"/>
  <c r="D49"/>
  <c r="D51"/>
  <c r="D53"/>
  <c r="C61"/>
  <c r="C57"/>
  <c r="C52"/>
  <c r="C48"/>
  <c r="C40"/>
  <c r="C62"/>
  <c r="C58"/>
  <c r="C53"/>
  <c r="C45"/>
  <c r="C59"/>
  <c r="C54"/>
  <c r="C50"/>
  <c r="C46"/>
  <c r="C42"/>
  <c r="C60"/>
  <c r="C51"/>
  <c r="C47"/>
  <c r="C43"/>
  <c r="D60"/>
  <c r="C39"/>
  <c r="D58"/>
  <c r="D54"/>
  <c r="D59"/>
  <c r="D56"/>
  <c r="B5"/>
  <c r="D39"/>
  <c r="D62"/>
  <c r="D61"/>
  <c r="B53" l="1"/>
  <c r="B42"/>
  <c r="B40"/>
  <c r="B52"/>
  <c r="B43"/>
  <c r="B50"/>
  <c r="B45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<sst xmlns="http://schemas.openxmlformats.org/spreadsheetml/2006/main" count="65" uniqueCount="38">
  <si>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</si>
  <si>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</si>
  <si>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</si>
  <si>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</si>
  <si>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</si>
  <si>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</si>
  <si>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</si>
  <si>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</si>
  <si>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</si>
  <si>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</si>
  <si>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</si>
  <si>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</si>
  <si>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</si>
  <si>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</si>
  <si>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</si>
  <si>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</si>
  <si>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</si>
  <si>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</si>
  <si>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</si>
  <si>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</si>
  <si>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</si>
  <si>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</si>
  <si>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</si>
  <si>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</si>
  <si>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</si>
  <si>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</si>
  <si>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</si>
  <si>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</si>
  <si>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</si>
  <si>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</si>
  <si>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</si>
  <si>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</si>
  <si>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</si>
  <si>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 .</t>
  </si>
  <si>
    <t>แหล่งที่มา  :  สรุปผลการสำรวจโครงการสำรวจภาวะการทำงานของประชากรจังหวัดเลย ไตรมาสที่ 2 พ.ศ. 2559</t>
  </si>
  <si>
    <t xml:space="preserve">                 พ.ศ. 2559 :  ไตรมาสที่ 2</t>
  </si>
  <si>
    <t xml:space="preserve">ตารางที่  4   จำนวน และร้อยละของผู้มีงานทำ จำแนกตามอุตสาหกรรม และเพศ </t>
  </si>
  <si>
    <t>ตารางที่  4   จำนวน และร้อยละของผู้มีงานทำ จำแนกตามอุตสาหกรรม และเพศ  (ต่อ)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</si>
</sst>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5" fillId="0" borderId="0" xfId="3" applyNumberFormat="1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194" fontId="6" fillId="0" borderId="0" xfId="3" applyNumberFormat="1" applyFont="1" applyAlignment="1">
      <alignment horizontal="right"/>
    </xf>
    <xf numFmtId="0" fontId="9" fillId="0" borderId="0" xfId="0" applyFont="1" applyBorder="1"/>
    <xf numFmtId="0" fontId="5" fillId="2" borderId="0" xfId="0" applyFont="1" applyFill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5"/>
  <sheetViews>
    <sheetView showGridLines="0" tabSelected="1" view="pageBreakPreview" zoomScale="80" zoomScaleNormal="75" zoomScaleSheetLayoutView="80" workbookViewId="0">
      <selection activeCell="E1" sqref="E1:H1048576"/>
    </sheetView>
  </sheetViews>
  <sheetFormatPr defaultRowHeight="18" customHeight="1"/>
  <cols>
    <col min="1" max="1" width="63.28515625" style="6" customWidth="1"/>
    <col min="2" max="2" width="14.7109375" style="6" customWidth="1"/>
    <col min="3" max="4" width="13.7109375" style="6" customWidth="1"/>
    <col min="5" max="5" width="11.140625" style="6" bestFit="1" customWidth="1"/>
    <col min="6" max="16384" width="9.140625" style="6"/>
  </cols>
  <sheetData>
    <row r="1" spans="1:5" s="5" customFormat="1" ht="23.25">
      <c r="A1" s="5" t="s">
        <v>36</v>
      </c>
      <c r="B1" s="6"/>
      <c r="C1" s="6"/>
      <c r="D1" s="6"/>
    </row>
    <row r="2" spans="1:5" s="1" customFormat="1" ht="19.5" customHeight="1">
      <c r="A2" s="4" t="s">
        <v>35</v>
      </c>
    </row>
    <row r="3" spans="1:5" s="5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5" s="5" customFormat="1" ht="23.25">
      <c r="A4" s="13"/>
      <c r="B4" s="48" t="s">
        <v>25</v>
      </c>
      <c r="C4" s="48"/>
      <c r="D4" s="48"/>
    </row>
    <row r="5" spans="1:5" s="7" customFormat="1" ht="23.25">
      <c r="A5" s="14" t="s">
        <v>3</v>
      </c>
      <c r="B5" s="43">
        <f>C5+D5</f>
        <v>310589</v>
      </c>
      <c r="C5" s="43">
        <f>SUM(C6:C28)</f>
        <v>171565</v>
      </c>
      <c r="D5" s="42">
        <f>SUM(D6:D28)</f>
        <v>139024</v>
      </c>
    </row>
    <row r="6" spans="1:5" s="8" customFormat="1" ht="28.5" customHeight="1">
      <c r="A6" s="15" t="s">
        <v>24</v>
      </c>
      <c r="B6" s="16">
        <f>C6+D6</f>
        <v>217613</v>
      </c>
      <c r="C6" s="17">
        <v>124310</v>
      </c>
      <c r="D6" s="17">
        <v>93303</v>
      </c>
      <c r="E6" s="18"/>
    </row>
    <row r="7" spans="1:5" s="8" customFormat="1" ht="28.5" customHeight="1">
      <c r="A7" s="19" t="s">
        <v>10</v>
      </c>
      <c r="B7" s="16">
        <f t="shared" ref="B7:B26" si="0">C7+D7</f>
        <v>783</v>
      </c>
      <c r="C7" s="17">
        <v>783</v>
      </c>
      <c r="D7" s="16">
        <v>0</v>
      </c>
    </row>
    <row r="8" spans="1:5" s="8" customFormat="1" ht="28.5" customHeight="1">
      <c r="A8" s="19" t="s">
        <v>11</v>
      </c>
      <c r="B8" s="16">
        <f t="shared" si="0"/>
        <v>5363</v>
      </c>
      <c r="C8" s="17">
        <v>3177</v>
      </c>
      <c r="D8" s="17">
        <v>2186</v>
      </c>
    </row>
    <row r="9" spans="1:5" s="8" customFormat="1" ht="28.5" customHeight="1">
      <c r="A9" s="15" t="s">
        <v>12</v>
      </c>
      <c r="B9" s="16">
        <f t="shared" si="0"/>
        <v>184</v>
      </c>
      <c r="C9" s="17">
        <v>184</v>
      </c>
      <c r="D9" s="16">
        <v>0</v>
      </c>
    </row>
    <row r="10" spans="1:5" s="8" customFormat="1" ht="28.5" customHeight="1">
      <c r="A10" s="19" t="s">
        <v>28</v>
      </c>
      <c r="B10" s="16">
        <f t="shared" si="0"/>
        <v>0</v>
      </c>
      <c r="C10" s="16">
        <v>0</v>
      </c>
      <c r="D10" s="16">
        <v>0</v>
      </c>
    </row>
    <row r="11" spans="1:5" ht="28.5" customHeight="1">
      <c r="A11" s="15" t="s">
        <v>5</v>
      </c>
      <c r="B11" s="16">
        <f t="shared" si="0"/>
        <v>9849</v>
      </c>
      <c r="C11" s="17">
        <v>8537</v>
      </c>
      <c r="D11" s="17">
        <v>1312</v>
      </c>
    </row>
    <row r="12" spans="1:5" ht="28.5" customHeight="1">
      <c r="A12" s="19" t="s">
        <v>8</v>
      </c>
      <c r="B12" s="16">
        <f t="shared" si="0"/>
        <v>22831</v>
      </c>
      <c r="C12" s="17">
        <v>11130</v>
      </c>
      <c r="D12" s="17">
        <v>11701</v>
      </c>
    </row>
    <row r="13" spans="1:5" ht="28.5" customHeight="1">
      <c r="A13" s="19" t="s">
        <v>27</v>
      </c>
      <c r="B13" s="16">
        <f t="shared" si="0"/>
        <v>1522</v>
      </c>
      <c r="C13" s="17">
        <v>1232</v>
      </c>
      <c r="D13" s="16">
        <v>290</v>
      </c>
    </row>
    <row r="14" spans="1:5" s="21" customFormat="1" ht="28.5" customHeight="1">
      <c r="A14" s="20" t="s">
        <v>13</v>
      </c>
      <c r="B14" s="16">
        <f t="shared" si="0"/>
        <v>10357</v>
      </c>
      <c r="C14" s="17">
        <v>3043</v>
      </c>
      <c r="D14" s="17">
        <v>7314</v>
      </c>
    </row>
    <row r="15" spans="1:5" ht="28.5" customHeight="1">
      <c r="A15" s="22" t="s">
        <v>9</v>
      </c>
      <c r="B15" s="16">
        <f t="shared" si="0"/>
        <v>79</v>
      </c>
      <c r="C15" s="17">
        <v>79</v>
      </c>
      <c r="D15" s="16">
        <v>0</v>
      </c>
    </row>
    <row r="16" spans="1:5" ht="28.5" customHeight="1">
      <c r="A16" s="22" t="s">
        <v>22</v>
      </c>
      <c r="B16" s="16">
        <f t="shared" si="0"/>
        <v>3217</v>
      </c>
      <c r="C16" s="17">
        <v>1234</v>
      </c>
      <c r="D16" s="17">
        <v>1983</v>
      </c>
    </row>
    <row r="17" spans="1:4" ht="28.5" customHeight="1">
      <c r="A17" s="22" t="s">
        <v>14</v>
      </c>
      <c r="B17" s="16">
        <f>C17+D17</f>
        <v>0</v>
      </c>
      <c r="C17" s="17">
        <v>0</v>
      </c>
      <c r="D17" s="16">
        <v>0</v>
      </c>
    </row>
    <row r="18" spans="1:4" ht="28.5" customHeight="1">
      <c r="A18" s="22" t="s">
        <v>29</v>
      </c>
      <c r="B18" s="16">
        <f t="shared" si="0"/>
        <v>392</v>
      </c>
      <c r="C18" s="17">
        <v>235</v>
      </c>
      <c r="D18" s="17">
        <v>157</v>
      </c>
    </row>
    <row r="19" spans="1:4" ht="28.5" customHeight="1">
      <c r="A19" s="22" t="s">
        <v>30</v>
      </c>
      <c r="B19" s="16">
        <f>C19+D19</f>
        <v>241</v>
      </c>
      <c r="C19" s="16">
        <v>241</v>
      </c>
      <c r="D19" s="41">
        <v>0</v>
      </c>
    </row>
    <row r="20" spans="1:4" ht="28.5" customHeight="1">
      <c r="A20" s="23" t="s">
        <v>15</v>
      </c>
      <c r="B20" s="16">
        <f t="shared" si="0"/>
        <v>7956</v>
      </c>
      <c r="C20" s="17">
        <v>5865</v>
      </c>
      <c r="D20" s="17">
        <v>2091</v>
      </c>
    </row>
    <row r="21" spans="1:4" ht="23.25" customHeight="1">
      <c r="A21" s="23" t="s">
        <v>7</v>
      </c>
      <c r="B21" s="16"/>
      <c r="C21" s="17"/>
      <c r="D21" s="24"/>
    </row>
    <row r="22" spans="1:4" ht="28.5" customHeight="1">
      <c r="A22" s="23" t="s">
        <v>16</v>
      </c>
      <c r="B22" s="16">
        <f t="shared" si="0"/>
        <v>7678</v>
      </c>
      <c r="C22" s="17">
        <v>2809</v>
      </c>
      <c r="D22" s="17">
        <v>4869</v>
      </c>
    </row>
    <row r="23" spans="1:4" ht="28.5" customHeight="1">
      <c r="A23" s="23" t="s">
        <v>17</v>
      </c>
      <c r="B23" s="16">
        <f t="shared" si="0"/>
        <v>3371</v>
      </c>
      <c r="C23" s="17">
        <v>238</v>
      </c>
      <c r="D23" s="17">
        <v>3133</v>
      </c>
    </row>
    <row r="24" spans="1:4" ht="28.5" customHeight="1">
      <c r="A24" s="23" t="s">
        <v>31</v>
      </c>
      <c r="B24" s="16">
        <f t="shared" si="0"/>
        <v>17382</v>
      </c>
      <c r="C24" s="17">
        <v>7732</v>
      </c>
      <c r="D24" s="17">
        <v>9650</v>
      </c>
    </row>
    <row r="25" spans="1:4" ht="28.5" customHeight="1">
      <c r="A25" s="23" t="s">
        <v>18</v>
      </c>
      <c r="B25" s="16">
        <f t="shared" si="0"/>
        <v>1297</v>
      </c>
      <c r="C25" s="17">
        <v>506</v>
      </c>
      <c r="D25" s="17">
        <v>791</v>
      </c>
    </row>
    <row r="26" spans="1:4" ht="28.5" customHeight="1">
      <c r="A26" s="23" t="s">
        <v>19</v>
      </c>
      <c r="B26" s="16">
        <f t="shared" si="0"/>
        <v>474</v>
      </c>
      <c r="C26" s="17">
        <v>230</v>
      </c>
      <c r="D26" s="17">
        <v>244</v>
      </c>
    </row>
    <row r="27" spans="1:4" ht="28.5" customHeight="1">
      <c r="A27" s="23" t="s">
        <v>32</v>
      </c>
      <c r="B27" s="16">
        <f>C27+D27</f>
        <v>0</v>
      </c>
      <c r="C27" s="16">
        <v>0</v>
      </c>
      <c r="D27" s="16">
        <v>0</v>
      </c>
    </row>
    <row r="28" spans="1:4" ht="28.5" customHeight="1">
      <c r="A28" s="25" t="s">
        <v>21</v>
      </c>
      <c r="B28" s="26">
        <f>C28+D28</f>
        <v>0</v>
      </c>
      <c r="C28" s="27">
        <v>0</v>
      </c>
      <c r="D28" s="27">
        <v>0</v>
      </c>
    </row>
    <row r="29" spans="1:4" ht="17.25" customHeight="1">
      <c r="A29" s="28"/>
      <c r="B29" s="29"/>
      <c r="C29" s="30"/>
      <c r="D29" s="30"/>
    </row>
    <row r="30" spans="1:4" ht="17.25" customHeight="1">
      <c r="A30" s="28"/>
      <c r="B30" s="31"/>
      <c r="C30" s="30"/>
      <c r="D30" s="30"/>
    </row>
    <row r="31" spans="1:4" ht="17.25" customHeight="1">
      <c r="A31" s="28"/>
      <c r="B31" s="31"/>
      <c r="C31" s="30"/>
      <c r="D31" s="30"/>
    </row>
    <row r="32" spans="1:4" ht="17.25" customHeight="1">
      <c r="A32" s="28"/>
      <c r="B32" s="31"/>
      <c r="C32" s="30"/>
      <c r="D32" s="30"/>
    </row>
    <row r="33" spans="1:8" ht="17.25" customHeight="1">
      <c r="A33" s="28"/>
      <c r="B33" s="31"/>
      <c r="C33" s="30"/>
      <c r="D33" s="30"/>
    </row>
    <row r="34" spans="1:8" ht="17.25" customHeight="1">
      <c r="A34" s="28"/>
      <c r="B34" s="31"/>
      <c r="C34" s="30"/>
      <c r="D34" s="30"/>
    </row>
    <row r="35" spans="1:8" s="5" customFormat="1" ht="23.25">
      <c r="A35" s="5" t="s">
        <v>37</v>
      </c>
      <c r="B35" s="6"/>
      <c r="C35" s="6"/>
      <c r="D35" s="6"/>
    </row>
    <row r="36" spans="1:8" s="1" customFormat="1" ht="21" customHeight="1">
      <c r="A36" s="2" t="s">
        <v>35</v>
      </c>
    </row>
    <row r="37" spans="1:8" s="5" customFormat="1" ht="23.25">
      <c r="A37" s="38" t="s">
        <v>4</v>
      </c>
      <c r="B37" s="12" t="s">
        <v>0</v>
      </c>
      <c r="C37" s="12" t="s">
        <v>1</v>
      </c>
      <c r="D37" s="12" t="s">
        <v>2</v>
      </c>
    </row>
    <row r="38" spans="1:8" ht="23.25">
      <c r="A38" s="32"/>
      <c r="B38" s="49" t="s">
        <v>6</v>
      </c>
      <c r="C38" s="49"/>
      <c r="D38" s="49"/>
    </row>
    <row r="39" spans="1:8" s="7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40"/>
      <c r="F39" s="34"/>
      <c r="G39" s="34"/>
      <c r="H39" s="34"/>
    </row>
    <row r="40" spans="1:8" s="8" customFormat="1" ht="28.5" customHeight="1">
      <c r="A40" s="15" t="s">
        <v>23</v>
      </c>
      <c r="B40" s="35">
        <f>+B6/$B$5*100</f>
        <v>70.064619159081616</v>
      </c>
      <c r="C40" s="35">
        <f t="shared" ref="C40:C62" si="1">+C6/$C$5*100</f>
        <v>72.456503366071161</v>
      </c>
      <c r="D40" s="35">
        <f t="shared" ref="B40:D53" si="2">+D6/$D$5*100</f>
        <v>67.11287259753712</v>
      </c>
      <c r="E40" s="9"/>
    </row>
    <row r="41" spans="1:8" s="8" customFormat="1" ht="28.5" customHeight="1">
      <c r="A41" s="19" t="s">
        <v>10</v>
      </c>
      <c r="B41" s="35">
        <v>0.2</v>
      </c>
      <c r="C41" s="35">
        <f t="shared" si="1"/>
        <v>0.45638679217789174</v>
      </c>
      <c r="D41" s="35">
        <f t="shared" si="2"/>
        <v>0</v>
      </c>
      <c r="E41" s="9"/>
    </row>
    <row r="42" spans="1:8" s="8" customFormat="1" ht="28.5" customHeight="1">
      <c r="A42" s="19" t="s">
        <v>11</v>
      </c>
      <c r="B42" s="35">
        <f>+B8/$B$5*100-0.02</f>
        <v>1.7067192334564327</v>
      </c>
      <c r="C42" s="35">
        <f t="shared" si="1"/>
        <v>1.8517762946988023</v>
      </c>
      <c r="D42" s="35">
        <f t="shared" si="2"/>
        <v>1.5723903786396594</v>
      </c>
      <c r="E42" s="9"/>
    </row>
    <row r="43" spans="1:8" s="8" customFormat="1" ht="28.5" customHeight="1">
      <c r="A43" s="15" t="s">
        <v>12</v>
      </c>
      <c r="B43" s="35">
        <f t="shared" ref="B43:B50" si="3">+B9/$B$5*100</f>
        <v>5.9242278380753979E-2</v>
      </c>
      <c r="C43" s="35">
        <f t="shared" si="1"/>
        <v>0.10724798181447265</v>
      </c>
      <c r="D43" s="35">
        <f t="shared" si="2"/>
        <v>0</v>
      </c>
      <c r="E43" s="9"/>
    </row>
    <row r="44" spans="1:8" s="8" customFormat="1" ht="28.5" customHeight="1">
      <c r="A44" s="19" t="s">
        <v>28</v>
      </c>
      <c r="B44" s="45">
        <f t="shared" si="2"/>
        <v>0</v>
      </c>
      <c r="C44" s="35">
        <f t="shared" si="2"/>
        <v>0</v>
      </c>
      <c r="D44" s="35">
        <f t="shared" si="2"/>
        <v>0</v>
      </c>
      <c r="E44" s="9"/>
    </row>
    <row r="45" spans="1:8" ht="28.5" customHeight="1">
      <c r="A45" s="15" t="s">
        <v>5</v>
      </c>
      <c r="B45" s="35">
        <f t="shared" si="3"/>
        <v>3.1710717378915545</v>
      </c>
      <c r="C45" s="35">
        <f t="shared" si="1"/>
        <v>4.975956634511701</v>
      </c>
      <c r="D45" s="35">
        <f t="shared" si="2"/>
        <v>0.94372194728967651</v>
      </c>
      <c r="E45" s="9"/>
    </row>
    <row r="46" spans="1:8" ht="28.5" customHeight="1">
      <c r="A46" s="19" t="s">
        <v>8</v>
      </c>
      <c r="B46" s="35">
        <v>7.3</v>
      </c>
      <c r="C46" s="35">
        <f t="shared" si="1"/>
        <v>6.487337160842829</v>
      </c>
      <c r="D46" s="35">
        <f t="shared" si="2"/>
        <v>8.4165323972839232</v>
      </c>
      <c r="E46" s="9"/>
    </row>
    <row r="47" spans="1:8" ht="28.5" customHeight="1">
      <c r="A47" s="19" t="s">
        <v>27</v>
      </c>
      <c r="B47" s="35">
        <f t="shared" si="3"/>
        <v>0.49003667225819331</v>
      </c>
      <c r="C47" s="35">
        <f t="shared" si="1"/>
        <v>0.7180951825838604</v>
      </c>
      <c r="D47" s="35">
        <f t="shared" si="2"/>
        <v>0.20859707676372424</v>
      </c>
      <c r="E47" s="9"/>
    </row>
    <row r="48" spans="1:8" s="21" customFormat="1" ht="28.5" customHeight="1">
      <c r="A48" s="20" t="s">
        <v>13</v>
      </c>
      <c r="B48" s="35">
        <f t="shared" si="3"/>
        <v>3.3346319412471148</v>
      </c>
      <c r="C48" s="35">
        <f t="shared" si="1"/>
        <v>1.7736717862034797</v>
      </c>
      <c r="D48" s="35">
        <f t="shared" si="2"/>
        <v>5.2609621360340659</v>
      </c>
      <c r="E48" s="9"/>
    </row>
    <row r="49" spans="1:5" ht="28.5" customHeight="1">
      <c r="A49" s="22" t="s">
        <v>9</v>
      </c>
      <c r="B49" s="35" t="s">
        <v>33</v>
      </c>
      <c r="C49" s="35" t="s">
        <v>33</v>
      </c>
      <c r="D49" s="35">
        <f t="shared" si="2"/>
        <v>0</v>
      </c>
      <c r="E49" s="9"/>
    </row>
    <row r="50" spans="1:5" ht="28.5" customHeight="1">
      <c r="A50" s="22" t="s">
        <v>22</v>
      </c>
      <c r="B50" s="35">
        <f t="shared" si="3"/>
        <v>1.0357739649504651</v>
      </c>
      <c r="C50" s="35">
        <f t="shared" si="1"/>
        <v>0.71926092151662635</v>
      </c>
      <c r="D50" s="35">
        <f t="shared" si="2"/>
        <v>1.4263724249050524</v>
      </c>
      <c r="E50" s="9"/>
    </row>
    <row r="51" spans="1:5" ht="28.5" customHeight="1">
      <c r="A51" s="22" t="s">
        <v>14</v>
      </c>
      <c r="B51" s="35">
        <f t="shared" ref="B51:B52" si="4">+B17/$B$5*100</f>
        <v>0</v>
      </c>
      <c r="C51" s="35">
        <f t="shared" si="1"/>
        <v>0</v>
      </c>
      <c r="D51" s="35">
        <f t="shared" si="2"/>
        <v>0</v>
      </c>
      <c r="E51" s="9"/>
    </row>
    <row r="52" spans="1:5" ht="28.5" customHeight="1">
      <c r="A52" s="22" t="s">
        <v>29</v>
      </c>
      <c r="B52" s="35">
        <f t="shared" si="4"/>
        <v>0.12621181046334545</v>
      </c>
      <c r="C52" s="35">
        <f t="shared" si="1"/>
        <v>0.13697432460000583</v>
      </c>
      <c r="D52" s="35">
        <f t="shared" si="2"/>
        <v>0.1129301415582921</v>
      </c>
      <c r="E52" s="9"/>
    </row>
    <row r="53" spans="1:5" ht="28.5" customHeight="1">
      <c r="A53" s="22" t="s">
        <v>30</v>
      </c>
      <c r="B53" s="35">
        <f>+B19/$B$5*100</f>
        <v>7.759450592261799E-2</v>
      </c>
      <c r="C53" s="35">
        <f t="shared" si="1"/>
        <v>0.14047154139830387</v>
      </c>
      <c r="D53" s="35">
        <f t="shared" si="2"/>
        <v>0</v>
      </c>
      <c r="E53" s="9"/>
    </row>
    <row r="54" spans="1:5" ht="28.5" customHeight="1">
      <c r="A54" s="23" t="s">
        <v>15</v>
      </c>
      <c r="B54" s="35">
        <f t="shared" ref="B54:B62" si="5">+B20/$B$5*100</f>
        <v>2.5615846021591233</v>
      </c>
      <c r="C54" s="35">
        <f t="shared" si="1"/>
        <v>3.4185294203363159</v>
      </c>
      <c r="D54" s="35">
        <f t="shared" ref="D54" si="6">+D20/$D$5*100</f>
        <v>1.5040568534929222</v>
      </c>
      <c r="E54" s="9"/>
    </row>
    <row r="55" spans="1:5" ht="23.25" customHeight="1">
      <c r="A55" s="23" t="s">
        <v>7</v>
      </c>
      <c r="B55" s="35"/>
      <c r="C55" s="35"/>
      <c r="D55" s="35"/>
      <c r="E55" s="9"/>
    </row>
    <row r="56" spans="1:5" ht="28.5" customHeight="1">
      <c r="A56" s="23" t="s">
        <v>16</v>
      </c>
      <c r="B56" s="35">
        <f t="shared" si="5"/>
        <v>2.4720772467795062</v>
      </c>
      <c r="C56" s="35">
        <v>1.7</v>
      </c>
      <c r="D56" s="35">
        <f>+D22/$D$5*100</f>
        <v>3.5022729888364599</v>
      </c>
      <c r="E56" s="9"/>
    </row>
    <row r="57" spans="1:5" ht="28.5" customHeight="1">
      <c r="A57" s="23" t="s">
        <v>17</v>
      </c>
      <c r="B57" s="35">
        <f t="shared" si="5"/>
        <v>1.0853571762039222</v>
      </c>
      <c r="C57" s="35">
        <f t="shared" si="1"/>
        <v>0.13872293299915484</v>
      </c>
      <c r="D57" s="35">
        <f>+D23/$D$5*100</f>
        <v>2.2535677293129242</v>
      </c>
      <c r="E57" s="9"/>
    </row>
    <row r="58" spans="1:5" ht="28.5" customHeight="1">
      <c r="A58" s="23" t="s">
        <v>31</v>
      </c>
      <c r="B58" s="35">
        <f t="shared" si="5"/>
        <v>5.5964634935557918</v>
      </c>
      <c r="C58" s="35">
        <f t="shared" si="1"/>
        <v>4.5067467140733832</v>
      </c>
      <c r="D58" s="35">
        <f t="shared" ref="D58:D59" si="7">+D24/$D$5*100</f>
        <v>6.9412475543790997</v>
      </c>
      <c r="E58" s="9"/>
    </row>
    <row r="59" spans="1:5" ht="28.5" customHeight="1">
      <c r="A59" s="23" t="s">
        <v>18</v>
      </c>
      <c r="B59" s="35">
        <f t="shared" si="5"/>
        <v>0.41759366880346699</v>
      </c>
      <c r="C59" s="35">
        <f t="shared" si="1"/>
        <v>0.29493194998979977</v>
      </c>
      <c r="D59" s="35">
        <f t="shared" si="7"/>
        <v>0.56896650937967541</v>
      </c>
      <c r="E59" s="9"/>
    </row>
    <row r="60" spans="1:5" ht="28.5" customHeight="1">
      <c r="A60" s="23" t="s">
        <v>19</v>
      </c>
      <c r="B60" s="35">
        <f t="shared" si="5"/>
        <v>0.15261326061129016</v>
      </c>
      <c r="C60" s="35">
        <f t="shared" si="1"/>
        <v>0.1340599772680908</v>
      </c>
      <c r="D60" s="35">
        <f>+D26/$D$5*100</f>
        <v>0.17550926458740937</v>
      </c>
      <c r="E60" s="9"/>
    </row>
    <row r="61" spans="1:5" ht="28.5" customHeight="1">
      <c r="A61" s="23" t="s">
        <v>20</v>
      </c>
      <c r="B61" s="35">
        <f t="shared" si="5"/>
        <v>0</v>
      </c>
      <c r="C61" s="35">
        <f t="shared" si="1"/>
        <v>0</v>
      </c>
      <c r="D61" s="35">
        <f t="shared" ref="D61:D62" si="8">D27/$D$5*100</f>
        <v>0</v>
      </c>
    </row>
    <row r="62" spans="1:5" ht="28.5" customHeight="1">
      <c r="A62" s="25" t="s">
        <v>21</v>
      </c>
      <c r="B62" s="36">
        <f t="shared" si="5"/>
        <v>0</v>
      </c>
      <c r="C62" s="36">
        <f t="shared" si="1"/>
        <v>0</v>
      </c>
      <c r="D62" s="36">
        <f t="shared" si="8"/>
        <v>0</v>
      </c>
    </row>
    <row r="63" spans="1:5" ht="8.25" customHeight="1">
      <c r="A63" s="32"/>
      <c r="B63" s="37"/>
      <c r="C63" s="37"/>
      <c r="D63" s="39"/>
    </row>
    <row r="64" spans="1:5" ht="23.25">
      <c r="A64" s="44" t="s">
        <v>26</v>
      </c>
      <c r="B64" s="37"/>
      <c r="C64" s="37"/>
      <c r="D64" s="37"/>
    </row>
    <row r="65" spans="1:12" s="1" customFormat="1" ht="23.25">
      <c r="A65" s="46" t="s">
        <v>34</v>
      </c>
      <c r="B65" s="3"/>
      <c r="C65" s="3"/>
      <c r="D65" s="3"/>
      <c r="E65" s="47"/>
      <c r="F65" s="47"/>
      <c r="G65" s="47"/>
      <c r="H65" s="47"/>
      <c r="I65" s="47"/>
      <c r="J65" s="47"/>
      <c r="K65" s="47"/>
      <c r="L65" s="4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2011-05-28T01:50:36Z</dcterms:modified>
</cp:coreProperties>
</file>