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รายงานรายเดือน\4เมษายน\"/>
    </mc:Choice>
  </mc:AlternateContent>
  <bookViews>
    <workbookView xWindow="-525" yWindow="-75" windowWidth="10065" windowHeight="8655" tabRatio="658"/>
  </bookViews>
  <sheets>
    <sheet name="Tab04" sheetId="19" r:id="rId1"/>
  </sheets>
  <definedNames>
    <definedName name="_xlnm.Print_Area" localSheetId="0">'Tab04'!$A$1:$D$68</definedName>
  </definedNames>
  <calcPr calcId="152511"/>
</workbook>
</file>

<file path=xl/calcChain.xml><?xml version="1.0" encoding="utf-8"?>
<calcChain xmlns="http://schemas.openxmlformats.org/spreadsheetml/2006/main">
  <c r="D40" i="19" l="1"/>
  <c r="B28" i="19" l="1"/>
  <c r="B27" i="19"/>
  <c r="B26" i="19"/>
  <c r="B25" i="19"/>
  <c r="B24" i="19"/>
  <c r="B23" i="19"/>
  <c r="B22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D5" i="19"/>
  <c r="D61" i="19" s="1"/>
  <c r="C5" i="19"/>
  <c r="C62" i="19" s="1"/>
  <c r="D41" i="19" l="1"/>
  <c r="D45" i="19"/>
  <c r="D49" i="19"/>
  <c r="D53" i="19"/>
  <c r="D62" i="19"/>
  <c r="D39" i="19"/>
  <c r="D43" i="19"/>
  <c r="D47" i="19"/>
  <c r="D51" i="19"/>
  <c r="D56" i="19"/>
  <c r="D60" i="19"/>
  <c r="C40" i="19"/>
  <c r="C42" i="19"/>
  <c r="C48" i="19"/>
  <c r="C50" i="19"/>
  <c r="C52" i="19"/>
  <c r="C54" i="19"/>
  <c r="C57" i="19"/>
  <c r="C59" i="19"/>
  <c r="C61" i="19"/>
  <c r="B5" i="19"/>
  <c r="C39" i="19"/>
  <c r="C41" i="19"/>
  <c r="D42" i="19"/>
  <c r="C43" i="19"/>
  <c r="D44" i="19"/>
  <c r="C45" i="19"/>
  <c r="D46" i="19"/>
  <c r="C47" i="19"/>
  <c r="D48" i="19"/>
  <c r="C49" i="19"/>
  <c r="D50" i="19"/>
  <c r="C51" i="19"/>
  <c r="D52" i="19"/>
  <c r="C53" i="19"/>
  <c r="D54" i="19"/>
  <c r="C56" i="19"/>
  <c r="D57" i="19"/>
  <c r="C58" i="19"/>
  <c r="C60" i="19"/>
  <c r="B62" i="19" l="1"/>
  <c r="B60" i="19"/>
  <c r="B58" i="19"/>
  <c r="B56" i="19"/>
  <c r="B53" i="19"/>
  <c r="B51" i="19"/>
  <c r="B49" i="19"/>
  <c r="B47" i="19"/>
  <c r="B45" i="19"/>
  <c r="B41" i="19"/>
  <c r="B39" i="19"/>
  <c r="B61" i="19"/>
  <c r="B52" i="19"/>
  <c r="B48" i="19"/>
  <c r="B42" i="19"/>
  <c r="B59" i="19"/>
  <c r="B54" i="19"/>
  <c r="B50" i="19"/>
  <c r="B40" i="19"/>
</calcChain>
</file>

<file path=xl/sharedStrings.xml><?xml version="1.0" encoding="utf-8"?>
<sst xmlns="http://schemas.openxmlformats.org/spreadsheetml/2006/main" count="64" uniqueCount="36">
  <si>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</si>
  <si>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</si>
  <si>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</si>
  <si>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</si>
  <si>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</si>
  <si>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</si>
  <si>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ร้อยละ</t>
  </si>
  <si>
    <t xml:space="preserve">           รวมทั้งการประกันสังคมภาคบังคับ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</si>
  <si>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</si>
  <si>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</si>
  <si>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</si>
  <si>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</si>
  <si>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</si>
  <si>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</si>
  <si>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</si>
  <si>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</si>
  <si>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</si>
  <si>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</si>
  <si>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</si>
  <si>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</si>
  <si>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</si>
  <si>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</si>
  <si>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</si>
  <si>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</si>
  <si>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</si>
  <si>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</si>
  <si>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t>.. จำนวนเล็กน้อย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</si>
  <si>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</si>
  <si>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</si>
  <si>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</si>
  <si>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</si>
  <si>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</si>
  <si>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>21. องค์การระหว่างประเทศและองค์การต่างประเทศอื่นๆ และสมาชิก</t>
  </si>
  <si>
    <t>แหล่งที่มา  :  สรุปผลการสำรวจโครงการสำรวจภาวะการทำงานของประชากรจังหวัดเลย ไตรมาสที่ 4 พ.ศ. 2558</t>
  </si>
  <si>
    <t>ตารางที่  4  ประชากรอายุ 15 ปีขึ้นไป ที่มีงานทำ จำแนกตามอุตสาหกรรม และเพศ เดือนเมษายน พ.ศ. 2559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</si>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</sst>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00"/>
    <numFmt numFmtId="188" formatCode="0.0"/>
    <numFmt numFmtId="189" formatCode="_-* #,##0_-;\-* #,##0_-;_-* &quot;-&quot;??_-;_-@_-"/>
    <numFmt numFmtId="190" formatCode="_-* #,##0.0_-;\-* #,##0.0_-;_-* &quot;-&quot;_-;_-@_-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8" fillId="0" borderId="0" xfId="0" applyFont="1" applyAlignment="1">
      <alignment vertical="top"/>
    </xf>
    <xf numFmtId="0" fontId="9" fillId="0" borderId="0" xfId="0" applyFont="1" applyBorder="1"/>
    <xf numFmtId="0" fontId="2" fillId="0" borderId="0" xfId="4" applyFont="1"/>
    <xf numFmtId="0" fontId="5" fillId="0" borderId="0" xfId="4" applyFont="1"/>
    <xf numFmtId="0" fontId="2" fillId="0" borderId="1" xfId="4" applyFont="1" applyBorder="1" applyAlignment="1">
      <alignment horizontal="center"/>
    </xf>
    <xf numFmtId="0" fontId="2" fillId="0" borderId="1" xfId="4" applyFont="1" applyBorder="1" applyAlignment="1">
      <alignment horizontal="right"/>
    </xf>
    <xf numFmtId="0" fontId="4" fillId="0" borderId="1" xfId="4" applyFont="1" applyBorder="1" applyAlignment="1">
      <alignment horizontal="right"/>
    </xf>
    <xf numFmtId="0" fontId="2" fillId="0" borderId="0" xfId="4" applyFont="1" applyBorder="1" applyAlignment="1">
      <alignment horizontal="center"/>
    </xf>
    <xf numFmtId="0" fontId="4" fillId="0" borderId="0" xfId="4" applyFont="1" applyAlignment="1">
      <alignment horizontal="center"/>
    </xf>
    <xf numFmtId="41" fontId="2" fillId="0" borderId="0" xfId="2" applyNumberFormat="1" applyFont="1" applyFill="1" applyBorder="1" applyAlignment="1">
      <alignment horizontal="right"/>
    </xf>
    <xf numFmtId="41" fontId="2" fillId="0" borderId="0" xfId="2" applyNumberFormat="1" applyFont="1" applyBorder="1" applyAlignment="1">
      <alignment horizontal="right"/>
    </xf>
    <xf numFmtId="188" fontId="2" fillId="0" borderId="0" xfId="4" applyNumberFormat="1" applyFont="1" applyAlignment="1">
      <alignment vertical="center"/>
    </xf>
    <xf numFmtId="0" fontId="2" fillId="0" borderId="0" xfId="4" applyFont="1" applyAlignment="1">
      <alignment vertical="center"/>
    </xf>
    <xf numFmtId="0" fontId="6" fillId="0" borderId="0" xfId="4" quotePrefix="1" applyFont="1" applyAlignment="1" applyProtection="1">
      <alignment horizontal="left"/>
    </xf>
    <xf numFmtId="41" fontId="6" fillId="0" borderId="0" xfId="2" applyNumberFormat="1" applyFont="1" applyBorder="1" applyAlignment="1">
      <alignment horizontal="right"/>
    </xf>
    <xf numFmtId="41" fontId="6" fillId="0" borderId="0" xfId="2" applyNumberFormat="1" applyFont="1" applyAlignment="1">
      <alignment horizontal="right"/>
    </xf>
    <xf numFmtId="188" fontId="5" fillId="0" borderId="0" xfId="4" applyNumberFormat="1" applyFont="1" applyAlignment="1">
      <alignment vertical="center"/>
    </xf>
    <xf numFmtId="41" fontId="5" fillId="0" borderId="0" xfId="4" applyNumberFormat="1" applyFont="1" applyAlignment="1">
      <alignment vertical="center"/>
    </xf>
    <xf numFmtId="0" fontId="5" fillId="0" borderId="0" xfId="4" applyFont="1" applyAlignment="1">
      <alignment vertical="center"/>
    </xf>
    <xf numFmtId="0" fontId="6" fillId="0" borderId="0" xfId="4" applyFont="1" applyAlignment="1" applyProtection="1">
      <alignment horizontal="left"/>
    </xf>
    <xf numFmtId="188" fontId="5" fillId="0" borderId="0" xfId="4" applyNumberFormat="1" applyFont="1"/>
    <xf numFmtId="0" fontId="6" fillId="0" borderId="0" xfId="4" applyFont="1" applyBorder="1" applyAlignment="1" applyProtection="1">
      <alignment horizontal="left"/>
    </xf>
    <xf numFmtId="188" fontId="5" fillId="0" borderId="0" xfId="4" applyNumberFormat="1" applyFont="1" applyBorder="1"/>
    <xf numFmtId="0" fontId="5" fillId="0" borderId="0" xfId="4" applyFont="1" applyBorder="1"/>
    <xf numFmtId="0" fontId="6" fillId="0" borderId="0" xfId="4" applyFont="1" applyBorder="1" applyAlignment="1"/>
    <xf numFmtId="41" fontId="5" fillId="0" borderId="0" xfId="2" applyNumberFormat="1" applyFont="1" applyAlignment="1">
      <alignment horizontal="right"/>
    </xf>
    <xf numFmtId="0" fontId="6" fillId="0" borderId="0" xfId="4" applyFont="1" applyAlignment="1"/>
    <xf numFmtId="41" fontId="6" fillId="0" borderId="0" xfId="4" applyNumberFormat="1" applyFont="1" applyAlignment="1"/>
    <xf numFmtId="0" fontId="6" fillId="0" borderId="2" xfId="4" applyFont="1" applyBorder="1" applyAlignment="1"/>
    <xf numFmtId="41" fontId="6" fillId="0" borderId="2" xfId="2" applyNumberFormat="1" applyFont="1" applyBorder="1" applyAlignment="1">
      <alignment horizontal="right"/>
    </xf>
    <xf numFmtId="41" fontId="6" fillId="0" borderId="2" xfId="4" applyNumberFormat="1" applyFont="1" applyBorder="1" applyAlignment="1">
      <alignment horizontal="right"/>
    </xf>
    <xf numFmtId="0" fontId="6" fillId="0" borderId="0" xfId="4" applyFont="1" applyBorder="1"/>
    <xf numFmtId="189" fontId="4" fillId="0" borderId="3" xfId="2" applyNumberFormat="1" applyFont="1" applyBorder="1" applyAlignment="1">
      <alignment horizontal="right"/>
    </xf>
    <xf numFmtId="189" fontId="6" fillId="0" borderId="0" xfId="2" applyNumberFormat="1" applyFont="1" applyBorder="1" applyAlignment="1">
      <alignment horizontal="center"/>
    </xf>
    <xf numFmtId="189" fontId="4" fillId="0" borderId="0" xfId="2" applyNumberFormat="1" applyFont="1" applyBorder="1" applyAlignment="1">
      <alignment horizontal="right"/>
    </xf>
    <xf numFmtId="0" fontId="4" fillId="0" borderId="0" xfId="4" applyFont="1"/>
    <xf numFmtId="0" fontId="6" fillId="0" borderId="0" xfId="4" applyFont="1"/>
    <xf numFmtId="0" fontId="4" fillId="0" borderId="1" xfId="4" applyFont="1" applyBorder="1" applyAlignment="1">
      <alignment horizontal="center" vertical="center"/>
    </xf>
    <xf numFmtId="190" fontId="4" fillId="0" borderId="0" xfId="4" applyNumberFormat="1" applyFont="1" applyAlignment="1">
      <alignment horizontal="right"/>
    </xf>
    <xf numFmtId="188" fontId="2" fillId="0" borderId="0" xfId="4" applyNumberFormat="1" applyFont="1" applyAlignment="1">
      <alignment horizontal="right"/>
    </xf>
    <xf numFmtId="187" fontId="2" fillId="0" borderId="0" xfId="4" applyNumberFormat="1" applyFont="1" applyAlignment="1">
      <alignment vertical="center"/>
    </xf>
    <xf numFmtId="190" fontId="2" fillId="0" borderId="0" xfId="4" applyNumberFormat="1" applyFont="1" applyAlignment="1">
      <alignment vertical="center"/>
    </xf>
    <xf numFmtId="190" fontId="6" fillId="0" borderId="0" xfId="4" applyNumberFormat="1" applyFont="1" applyAlignment="1">
      <alignment horizontal="right"/>
    </xf>
    <xf numFmtId="188" fontId="5" fillId="0" borderId="0" xfId="4" applyNumberFormat="1" applyFont="1" applyAlignment="1">
      <alignment horizontal="right"/>
    </xf>
    <xf numFmtId="190" fontId="6" fillId="0" borderId="2" xfId="4" applyNumberFormat="1" applyFont="1" applyBorder="1" applyAlignment="1">
      <alignment horizontal="right"/>
    </xf>
    <xf numFmtId="188" fontId="6" fillId="0" borderId="0" xfId="4" applyNumberFormat="1" applyFont="1"/>
    <xf numFmtId="188" fontId="6" fillId="0" borderId="3" xfId="4" applyNumberFormat="1" applyFont="1" applyBorder="1"/>
    <xf numFmtId="41" fontId="10" fillId="2" borderId="0" xfId="2" applyNumberFormat="1" applyFont="1" applyFill="1" applyAlignment="1">
      <alignment horizontal="right"/>
    </xf>
    <xf numFmtId="190" fontId="6" fillId="2" borderId="0" xfId="4" applyNumberFormat="1" applyFont="1" applyFill="1" applyAlignment="1">
      <alignment horizontal="right"/>
    </xf>
    <xf numFmtId="0" fontId="2" fillId="0" borderId="3" xfId="4" applyFont="1" applyBorder="1" applyAlignment="1">
      <alignment horizontal="center"/>
    </xf>
    <xf numFmtId="0" fontId="4" fillId="0" borderId="0" xfId="4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67"/>
  <sheetViews>
    <sheetView showGridLines="0" tabSelected="1" view="pageBreakPreview" zoomScale="70" zoomScaleNormal="75" zoomScaleSheetLayoutView="70" workbookViewId="0">
      <selection activeCell="A64" sqref="A64"/>
    </sheetView>
  </sheetViews>
  <sheetFormatPr defaultRowHeight="18" customHeight="1" x14ac:dyDescent="0.35"/>
  <cols>
    <col min="1" max="1" width="63.28515625" style="4" customWidth="1"/>
    <col min="2" max="2" width="14.7109375" style="4" customWidth="1"/>
    <col min="3" max="4" width="13.7109375" style="4" customWidth="1"/>
    <col min="5" max="5" width="9.5703125" style="4" bestFit="1" customWidth="1"/>
    <col min="6" max="6" width="11.140625" style="4" bestFit="1" customWidth="1"/>
    <col min="7" max="16384" width="9.140625" style="4"/>
  </cols>
  <sheetData>
    <row r="1" spans="1:6" s="3" customFormat="1" ht="23.25" x14ac:dyDescent="0.35">
      <c r="A1" s="3" t="s">
        <v>34</v>
      </c>
      <c r="B1" s="4"/>
      <c r="C1" s="4"/>
      <c r="D1" s="4"/>
    </row>
    <row r="2" spans="1:6" s="3" customFormat="1" ht="8.25" customHeight="1" x14ac:dyDescent="0.35">
      <c r="B2" s="4"/>
      <c r="C2" s="4"/>
      <c r="D2" s="4"/>
    </row>
    <row r="3" spans="1:6" s="3" customFormat="1" ht="23.25" x14ac:dyDescent="0.35">
      <c r="A3" s="5" t="s">
        <v>4</v>
      </c>
      <c r="B3" s="6" t="s">
        <v>0</v>
      </c>
      <c r="C3" s="7" t="s">
        <v>1</v>
      </c>
      <c r="D3" s="6" t="s">
        <v>2</v>
      </c>
    </row>
    <row r="4" spans="1:6" s="3" customFormat="1" ht="23.25" x14ac:dyDescent="0.35">
      <c r="A4" s="8"/>
      <c r="B4" s="50" t="s">
        <v>25</v>
      </c>
      <c r="C4" s="50"/>
      <c r="D4" s="50"/>
    </row>
    <row r="5" spans="1:6" s="13" customFormat="1" ht="23.25" x14ac:dyDescent="0.35">
      <c r="A5" s="9" t="s">
        <v>3</v>
      </c>
      <c r="B5" s="10">
        <f>C5+D5</f>
        <v>312907</v>
      </c>
      <c r="C5" s="10">
        <f>SUM(C6:C28)</f>
        <v>173297</v>
      </c>
      <c r="D5" s="11">
        <f>SUM(D6:D28)</f>
        <v>139610</v>
      </c>
      <c r="E5" s="12"/>
    </row>
    <row r="6" spans="1:6" s="19" customFormat="1" ht="28.5" customHeight="1" x14ac:dyDescent="0.35">
      <c r="A6" s="14" t="s">
        <v>24</v>
      </c>
      <c r="B6" s="15">
        <f>C6+D6</f>
        <v>214036</v>
      </c>
      <c r="C6" s="16">
        <v>122162</v>
      </c>
      <c r="D6" s="48">
        <v>91874</v>
      </c>
      <c r="E6" s="17"/>
      <c r="F6" s="18"/>
    </row>
    <row r="7" spans="1:6" s="19" customFormat="1" ht="28.5" customHeight="1" x14ac:dyDescent="0.35">
      <c r="A7" s="20" t="s">
        <v>10</v>
      </c>
      <c r="B7" s="15">
        <f t="shared" ref="B7:B26" si="0">C7+D7</f>
        <v>641</v>
      </c>
      <c r="C7" s="16">
        <v>641</v>
      </c>
      <c r="D7" s="15">
        <v>0</v>
      </c>
      <c r="E7" s="17"/>
    </row>
    <row r="8" spans="1:6" s="19" customFormat="1" ht="28.5" customHeight="1" x14ac:dyDescent="0.35">
      <c r="A8" s="20" t="s">
        <v>11</v>
      </c>
      <c r="B8" s="15">
        <f t="shared" si="0"/>
        <v>6628</v>
      </c>
      <c r="C8" s="16">
        <v>3863</v>
      </c>
      <c r="D8" s="16">
        <v>2765</v>
      </c>
      <c r="E8" s="17"/>
    </row>
    <row r="9" spans="1:6" s="19" customFormat="1" ht="28.5" customHeight="1" x14ac:dyDescent="0.35">
      <c r="A9" s="14" t="s">
        <v>12</v>
      </c>
      <c r="B9" s="15">
        <f t="shared" si="0"/>
        <v>93</v>
      </c>
      <c r="C9" s="16">
        <v>93</v>
      </c>
      <c r="D9" s="15">
        <v>0</v>
      </c>
      <c r="E9" s="17"/>
    </row>
    <row r="10" spans="1:6" s="19" customFormat="1" ht="28.5" customHeight="1" x14ac:dyDescent="0.35">
      <c r="A10" s="20" t="s">
        <v>28</v>
      </c>
      <c r="B10" s="15">
        <f t="shared" si="0"/>
        <v>72</v>
      </c>
      <c r="C10" s="15">
        <v>72</v>
      </c>
      <c r="D10" s="15">
        <v>0</v>
      </c>
      <c r="E10" s="17"/>
    </row>
    <row r="11" spans="1:6" ht="28.5" customHeight="1" x14ac:dyDescent="0.35">
      <c r="A11" s="14" t="s">
        <v>5</v>
      </c>
      <c r="B11" s="15">
        <f t="shared" si="0"/>
        <v>10114</v>
      </c>
      <c r="C11" s="16">
        <v>8467</v>
      </c>
      <c r="D11" s="16">
        <v>1647</v>
      </c>
      <c r="E11" s="21"/>
    </row>
    <row r="12" spans="1:6" ht="28.5" customHeight="1" x14ac:dyDescent="0.35">
      <c r="A12" s="20" t="s">
        <v>8</v>
      </c>
      <c r="B12" s="15">
        <f t="shared" si="0"/>
        <v>26481</v>
      </c>
      <c r="C12" s="16">
        <v>13237</v>
      </c>
      <c r="D12" s="16">
        <v>13244</v>
      </c>
      <c r="E12" s="21"/>
    </row>
    <row r="13" spans="1:6" ht="28.5" customHeight="1" x14ac:dyDescent="0.35">
      <c r="A13" s="20" t="s">
        <v>27</v>
      </c>
      <c r="B13" s="15">
        <f t="shared" si="0"/>
        <v>2397</v>
      </c>
      <c r="C13" s="16">
        <v>2129</v>
      </c>
      <c r="D13" s="15">
        <v>268</v>
      </c>
      <c r="E13" s="21"/>
    </row>
    <row r="14" spans="1:6" s="24" customFormat="1" ht="28.5" customHeight="1" x14ac:dyDescent="0.35">
      <c r="A14" s="22" t="s">
        <v>13</v>
      </c>
      <c r="B14" s="15">
        <f t="shared" si="0"/>
        <v>11564</v>
      </c>
      <c r="C14" s="16">
        <v>3271</v>
      </c>
      <c r="D14" s="16">
        <v>8293</v>
      </c>
      <c r="E14" s="23"/>
    </row>
    <row r="15" spans="1:6" ht="28.5" customHeight="1" x14ac:dyDescent="0.35">
      <c r="A15" s="25" t="s">
        <v>9</v>
      </c>
      <c r="B15" s="15">
        <f t="shared" si="0"/>
        <v>226</v>
      </c>
      <c r="C15" s="16">
        <v>226</v>
      </c>
      <c r="D15" s="15">
        <v>0</v>
      </c>
      <c r="E15" s="21"/>
    </row>
    <row r="16" spans="1:6" ht="28.5" customHeight="1" x14ac:dyDescent="0.35">
      <c r="A16" s="25" t="s">
        <v>22</v>
      </c>
      <c r="B16" s="15">
        <f t="shared" si="0"/>
        <v>3115</v>
      </c>
      <c r="C16" s="16">
        <v>1172</v>
      </c>
      <c r="D16" s="16">
        <v>1943</v>
      </c>
      <c r="E16" s="21"/>
    </row>
    <row r="17" spans="1:5" ht="28.5" customHeight="1" x14ac:dyDescent="0.35">
      <c r="A17" s="25" t="s">
        <v>14</v>
      </c>
      <c r="B17" s="15">
        <f t="shared" si="0"/>
        <v>0</v>
      </c>
      <c r="C17" s="16">
        <v>0</v>
      </c>
      <c r="D17" s="15">
        <v>0</v>
      </c>
      <c r="E17" s="21"/>
    </row>
    <row r="18" spans="1:5" ht="28.5" customHeight="1" x14ac:dyDescent="0.35">
      <c r="A18" s="25" t="s">
        <v>29</v>
      </c>
      <c r="B18" s="15">
        <f t="shared" si="0"/>
        <v>137</v>
      </c>
      <c r="C18" s="16">
        <v>137</v>
      </c>
      <c r="D18" s="16">
        <v>0</v>
      </c>
      <c r="E18" s="21"/>
    </row>
    <row r="19" spans="1:5" ht="28.5" customHeight="1" x14ac:dyDescent="0.35">
      <c r="A19" s="25" t="s">
        <v>30</v>
      </c>
      <c r="B19" s="15">
        <f t="shared" si="0"/>
        <v>222</v>
      </c>
      <c r="C19" s="15">
        <v>222</v>
      </c>
      <c r="D19" s="26">
        <v>0</v>
      </c>
      <c r="E19" s="21"/>
    </row>
    <row r="20" spans="1:5" ht="28.5" customHeight="1" x14ac:dyDescent="0.35">
      <c r="A20" s="27" t="s">
        <v>15</v>
      </c>
      <c r="B20" s="15">
        <f t="shared" si="0"/>
        <v>8854</v>
      </c>
      <c r="C20" s="16">
        <v>5913</v>
      </c>
      <c r="D20" s="16">
        <v>2941</v>
      </c>
      <c r="E20" s="21"/>
    </row>
    <row r="21" spans="1:5" ht="23.25" customHeight="1" x14ac:dyDescent="0.35">
      <c r="A21" s="27" t="s">
        <v>7</v>
      </c>
      <c r="B21" s="15"/>
      <c r="C21" s="16"/>
      <c r="D21" s="28"/>
      <c r="E21" s="21"/>
    </row>
    <row r="22" spans="1:5" ht="28.5" customHeight="1" x14ac:dyDescent="0.35">
      <c r="A22" s="27" t="s">
        <v>16</v>
      </c>
      <c r="B22" s="15">
        <f t="shared" si="0"/>
        <v>8153</v>
      </c>
      <c r="C22" s="16">
        <v>3502</v>
      </c>
      <c r="D22" s="16">
        <v>4651</v>
      </c>
      <c r="E22" s="21"/>
    </row>
    <row r="23" spans="1:5" ht="28.5" customHeight="1" x14ac:dyDescent="0.35">
      <c r="A23" s="27" t="s">
        <v>17</v>
      </c>
      <c r="B23" s="15">
        <f t="shared" si="0"/>
        <v>2697</v>
      </c>
      <c r="C23" s="16">
        <v>184</v>
      </c>
      <c r="D23" s="16">
        <v>2513</v>
      </c>
      <c r="E23" s="21"/>
    </row>
    <row r="24" spans="1:5" ht="28.5" customHeight="1" x14ac:dyDescent="0.35">
      <c r="A24" s="27" t="s">
        <v>31</v>
      </c>
      <c r="B24" s="15">
        <f t="shared" si="0"/>
        <v>15029</v>
      </c>
      <c r="C24" s="16">
        <v>7262</v>
      </c>
      <c r="D24" s="16">
        <v>7767</v>
      </c>
      <c r="E24" s="21"/>
    </row>
    <row r="25" spans="1:5" ht="28.5" customHeight="1" x14ac:dyDescent="0.35">
      <c r="A25" s="27" t="s">
        <v>18</v>
      </c>
      <c r="B25" s="15">
        <f t="shared" si="0"/>
        <v>1860</v>
      </c>
      <c r="C25" s="16">
        <v>528</v>
      </c>
      <c r="D25" s="16">
        <v>1332</v>
      </c>
      <c r="E25" s="21"/>
    </row>
    <row r="26" spans="1:5" ht="28.5" customHeight="1" x14ac:dyDescent="0.35">
      <c r="A26" s="27" t="s">
        <v>19</v>
      </c>
      <c r="B26" s="15">
        <f t="shared" si="0"/>
        <v>588</v>
      </c>
      <c r="C26" s="16">
        <v>216</v>
      </c>
      <c r="D26" s="16">
        <v>372</v>
      </c>
      <c r="E26" s="21"/>
    </row>
    <row r="27" spans="1:5" ht="28.5" customHeight="1" x14ac:dyDescent="0.35">
      <c r="A27" s="27" t="s">
        <v>32</v>
      </c>
      <c r="B27" s="15">
        <f>C27+D27</f>
        <v>0</v>
      </c>
      <c r="C27" s="15">
        <v>0</v>
      </c>
      <c r="D27" s="15">
        <v>0</v>
      </c>
      <c r="E27" s="21"/>
    </row>
    <row r="28" spans="1:5" ht="28.5" customHeight="1" x14ac:dyDescent="0.35">
      <c r="A28" s="29" t="s">
        <v>21</v>
      </c>
      <c r="B28" s="30">
        <f>C28+D28</f>
        <v>0</v>
      </c>
      <c r="C28" s="31">
        <v>0</v>
      </c>
      <c r="D28" s="31">
        <v>0</v>
      </c>
      <c r="E28" s="21"/>
    </row>
    <row r="29" spans="1:5" ht="17.25" customHeight="1" x14ac:dyDescent="0.35">
      <c r="A29" s="32"/>
      <c r="B29" s="33"/>
      <c r="C29" s="34"/>
      <c r="D29" s="34"/>
    </row>
    <row r="30" spans="1:5" ht="17.25" customHeight="1" x14ac:dyDescent="0.35">
      <c r="A30" s="32"/>
      <c r="B30" s="35"/>
      <c r="C30" s="34"/>
      <c r="D30" s="34"/>
    </row>
    <row r="31" spans="1:5" ht="17.25" customHeight="1" x14ac:dyDescent="0.35">
      <c r="A31" s="32"/>
      <c r="B31" s="35"/>
      <c r="C31" s="34"/>
      <c r="D31" s="34"/>
    </row>
    <row r="32" spans="1:5" ht="17.25" customHeight="1" x14ac:dyDescent="0.35">
      <c r="A32" s="32"/>
      <c r="B32" s="35"/>
      <c r="C32" s="34"/>
      <c r="D32" s="34"/>
    </row>
    <row r="33" spans="1:9" ht="17.25" customHeight="1" x14ac:dyDescent="0.35">
      <c r="A33" s="32"/>
      <c r="B33" s="35"/>
      <c r="C33" s="34"/>
      <c r="D33" s="34"/>
    </row>
    <row r="34" spans="1:9" ht="17.25" customHeight="1" x14ac:dyDescent="0.35">
      <c r="A34" s="32"/>
      <c r="B34" s="35"/>
      <c r="C34" s="34"/>
      <c r="D34" s="34"/>
    </row>
    <row r="35" spans="1:9" s="3" customFormat="1" ht="23.25" x14ac:dyDescent="0.35">
      <c r="A35" s="36" t="s">
        <v>34</v>
      </c>
      <c r="B35" s="37"/>
      <c r="C35" s="37"/>
      <c r="D35" s="37"/>
    </row>
    <row r="36" spans="1:9" s="3" customFormat="1" ht="13.5" customHeight="1" x14ac:dyDescent="0.35">
      <c r="A36" s="36"/>
      <c r="B36" s="37"/>
      <c r="C36" s="37"/>
      <c r="D36" s="37"/>
    </row>
    <row r="37" spans="1:9" s="3" customFormat="1" ht="39" customHeight="1" x14ac:dyDescent="0.35">
      <c r="A37" s="38" t="s">
        <v>4</v>
      </c>
      <c r="B37" s="7" t="s">
        <v>0</v>
      </c>
      <c r="C37" s="7" t="s">
        <v>1</v>
      </c>
      <c r="D37" s="7" t="s">
        <v>2</v>
      </c>
    </row>
    <row r="38" spans="1:9" ht="23.25" x14ac:dyDescent="0.35">
      <c r="A38" s="37"/>
      <c r="B38" s="51" t="s">
        <v>6</v>
      </c>
      <c r="C38" s="51"/>
      <c r="D38" s="51"/>
    </row>
    <row r="39" spans="1:9" s="13" customFormat="1" ht="23.25" x14ac:dyDescent="0.35">
      <c r="A39" s="9"/>
      <c r="B39" s="39">
        <f>+B5/$B$5*100</f>
        <v>100</v>
      </c>
      <c r="C39" s="39">
        <f>+C5/$C$5*100</f>
        <v>100</v>
      </c>
      <c r="D39" s="39">
        <f>+D5/$D$5*100</f>
        <v>100</v>
      </c>
      <c r="E39" s="40"/>
      <c r="F39" s="41"/>
      <c r="G39" s="42"/>
      <c r="H39" s="42"/>
      <c r="I39" s="42"/>
    </row>
    <row r="40" spans="1:9" s="19" customFormat="1" ht="23.25" x14ac:dyDescent="0.35">
      <c r="A40" s="14" t="s">
        <v>23</v>
      </c>
      <c r="B40" s="43">
        <f>+B6/$B$5*100</f>
        <v>68.402432671688402</v>
      </c>
      <c r="C40" s="43">
        <f t="shared" ref="C40:C62" si="1">+C6/$C$5*100</f>
        <v>70.492853309636061</v>
      </c>
      <c r="D40" s="43">
        <f>+D6/$D$5*100</f>
        <v>65.807606904949495</v>
      </c>
      <c r="E40" s="44"/>
      <c r="F40" s="17"/>
    </row>
    <row r="41" spans="1:9" s="19" customFormat="1" ht="23.25" x14ac:dyDescent="0.35">
      <c r="A41" s="20" t="s">
        <v>10</v>
      </c>
      <c r="B41" s="43">
        <f>+B7/$B$5*100</f>
        <v>0.20485319919337056</v>
      </c>
      <c r="C41" s="43">
        <f t="shared" si="1"/>
        <v>0.36988522594159162</v>
      </c>
      <c r="D41" s="43">
        <f t="shared" ref="D41:D42" si="2">+D7/$D$5*100</f>
        <v>0</v>
      </c>
      <c r="E41" s="44"/>
      <c r="F41" s="17"/>
    </row>
    <row r="42" spans="1:9" s="19" customFormat="1" ht="23.25" x14ac:dyDescent="0.35">
      <c r="A42" s="20" t="s">
        <v>11</v>
      </c>
      <c r="B42" s="43">
        <f t="shared" ref="B42:B51" si="3">+B8/$B$5*100</f>
        <v>2.1182012546858973</v>
      </c>
      <c r="C42" s="43">
        <f t="shared" si="1"/>
        <v>2.229121104231464</v>
      </c>
      <c r="D42" s="43">
        <f t="shared" si="2"/>
        <v>1.980517154931595</v>
      </c>
      <c r="E42" s="44"/>
      <c r="F42" s="17"/>
    </row>
    <row r="43" spans="1:9" s="19" customFormat="1" ht="23.25" x14ac:dyDescent="0.35">
      <c r="A43" s="14" t="s">
        <v>12</v>
      </c>
      <c r="B43" s="43" t="s">
        <v>35</v>
      </c>
      <c r="C43" s="43">
        <f t="shared" si="1"/>
        <v>5.3665095183413447E-2</v>
      </c>
      <c r="D43" s="43">
        <f>+D9/$D$5*100</f>
        <v>0</v>
      </c>
      <c r="E43" s="44"/>
      <c r="F43" s="17"/>
    </row>
    <row r="44" spans="1:9" s="19" customFormat="1" ht="23.25" x14ac:dyDescent="0.35">
      <c r="A44" s="20" t="s">
        <v>28</v>
      </c>
      <c r="B44" s="43" t="s">
        <v>35</v>
      </c>
      <c r="C44" s="43" t="s">
        <v>35</v>
      </c>
      <c r="D44" s="43">
        <f>+D10/$D$5*100</f>
        <v>0</v>
      </c>
      <c r="E44" s="44"/>
      <c r="F44" s="17"/>
    </row>
    <row r="45" spans="1:9" ht="23.25" x14ac:dyDescent="0.35">
      <c r="A45" s="14" t="s">
        <v>5</v>
      </c>
      <c r="B45" s="43">
        <f t="shared" si="3"/>
        <v>3.2322702911727763</v>
      </c>
      <c r="C45" s="43">
        <f t="shared" si="1"/>
        <v>4.8858318378275447</v>
      </c>
      <c r="D45" s="43">
        <f>+D11/$D$5*100</f>
        <v>1.1797149201346608</v>
      </c>
      <c r="E45" s="44"/>
      <c r="F45" s="17"/>
    </row>
    <row r="46" spans="1:9" ht="23.25" x14ac:dyDescent="0.35">
      <c r="A46" s="20" t="s">
        <v>8</v>
      </c>
      <c r="B46" s="49">
        <v>8.44</v>
      </c>
      <c r="C46" s="49">
        <v>7.65</v>
      </c>
      <c r="D46" s="43">
        <f t="shared" ref="D46:D54" si="4">+D12/$D$5*100</f>
        <v>9.4864264737482991</v>
      </c>
      <c r="E46" s="44"/>
      <c r="F46" s="17"/>
    </row>
    <row r="47" spans="1:9" ht="23.25" x14ac:dyDescent="0.35">
      <c r="A47" s="20" t="s">
        <v>27</v>
      </c>
      <c r="B47" s="43">
        <f t="shared" si="3"/>
        <v>0.76604230650001437</v>
      </c>
      <c r="C47" s="43">
        <f t="shared" si="1"/>
        <v>1.2285267488762068</v>
      </c>
      <c r="D47" s="43">
        <f t="shared" si="4"/>
        <v>0.19196332640928301</v>
      </c>
      <c r="E47" s="44"/>
      <c r="F47" s="17"/>
    </row>
    <row r="48" spans="1:9" s="24" customFormat="1" ht="23.25" x14ac:dyDescent="0.35">
      <c r="A48" s="22" t="s">
        <v>13</v>
      </c>
      <c r="B48" s="43">
        <f t="shared" si="3"/>
        <v>3.6956667636070777</v>
      </c>
      <c r="C48" s="43">
        <f t="shared" si="1"/>
        <v>1.8875110359671547</v>
      </c>
      <c r="D48" s="43">
        <f>+D14/$D$5*100</f>
        <v>5.9401189026574031</v>
      </c>
      <c r="E48" s="44"/>
      <c r="F48" s="17"/>
    </row>
    <row r="49" spans="1:6" ht="28.5" customHeight="1" x14ac:dyDescent="0.35">
      <c r="A49" s="25" t="s">
        <v>9</v>
      </c>
      <c r="B49" s="43">
        <f t="shared" si="3"/>
        <v>7.2225932944932514E-2</v>
      </c>
      <c r="C49" s="43">
        <f t="shared" si="1"/>
        <v>0.13041195173603698</v>
      </c>
      <c r="D49" s="43">
        <f t="shared" si="4"/>
        <v>0</v>
      </c>
      <c r="E49" s="44"/>
      <c r="F49" s="17"/>
    </row>
    <row r="50" spans="1:6" ht="28.5" customHeight="1" x14ac:dyDescent="0.35">
      <c r="A50" s="25" t="s">
        <v>22</v>
      </c>
      <c r="B50" s="43">
        <f t="shared" si="3"/>
        <v>0.99550345629851689</v>
      </c>
      <c r="C50" s="43">
        <f t="shared" si="1"/>
        <v>0.6762956081178555</v>
      </c>
      <c r="D50" s="43">
        <f t="shared" si="4"/>
        <v>1.3917341164673018</v>
      </c>
      <c r="E50" s="44"/>
      <c r="F50" s="17"/>
    </row>
    <row r="51" spans="1:6" ht="28.5" customHeight="1" x14ac:dyDescent="0.35">
      <c r="A51" s="25" t="s">
        <v>14</v>
      </c>
      <c r="B51" s="43">
        <f t="shared" si="3"/>
        <v>0</v>
      </c>
      <c r="C51" s="43">
        <f t="shared" si="1"/>
        <v>0</v>
      </c>
      <c r="D51" s="43">
        <f t="shared" si="4"/>
        <v>0</v>
      </c>
      <c r="E51" s="44"/>
      <c r="F51" s="17"/>
    </row>
    <row r="52" spans="1:6" ht="28.5" customHeight="1" x14ac:dyDescent="0.35">
      <c r="A52" s="25" t="s">
        <v>29</v>
      </c>
      <c r="B52" s="43">
        <f>+B18/$B$5*100+0.1</f>
        <v>0.14378297705068918</v>
      </c>
      <c r="C52" s="43">
        <f t="shared" si="1"/>
        <v>7.9055032689544544E-2</v>
      </c>
      <c r="D52" s="43">
        <f>+D18/$D$5*100</f>
        <v>0</v>
      </c>
      <c r="E52" s="44"/>
      <c r="F52" s="17"/>
    </row>
    <row r="53" spans="1:6" ht="28.5" customHeight="1" x14ac:dyDescent="0.35">
      <c r="A53" s="25" t="s">
        <v>30</v>
      </c>
      <c r="B53" s="43">
        <f>+B19/$B$5*100+0.1</f>
        <v>0.17094759784856203</v>
      </c>
      <c r="C53" s="43">
        <f t="shared" si="1"/>
        <v>0.12810377559911598</v>
      </c>
      <c r="D53" s="43">
        <f>+D19/$D$5*100</f>
        <v>0</v>
      </c>
      <c r="E53" s="44"/>
      <c r="F53" s="17"/>
    </row>
    <row r="54" spans="1:6" ht="28.5" customHeight="1" x14ac:dyDescent="0.35">
      <c r="A54" s="27" t="s">
        <v>15</v>
      </c>
      <c r="B54" s="43">
        <f t="shared" ref="B54:B62" si="5">+B20/$B$5*100</f>
        <v>2.8295947358160731</v>
      </c>
      <c r="C54" s="43">
        <f t="shared" si="1"/>
        <v>3.4120613744034807</v>
      </c>
      <c r="D54" s="43">
        <f t="shared" si="4"/>
        <v>2.1065826230212736</v>
      </c>
      <c r="E54" s="44"/>
      <c r="F54" s="17"/>
    </row>
    <row r="55" spans="1:6" ht="23.25" customHeight="1" x14ac:dyDescent="0.35">
      <c r="A55" s="27" t="s">
        <v>7</v>
      </c>
      <c r="B55" s="43"/>
      <c r="C55" s="43"/>
      <c r="D55" s="43"/>
      <c r="E55" s="44"/>
      <c r="F55" s="17"/>
    </row>
    <row r="56" spans="1:6" ht="28.5" customHeight="1" x14ac:dyDescent="0.35">
      <c r="A56" s="27" t="s">
        <v>16</v>
      </c>
      <c r="B56" s="43">
        <f t="shared" si="5"/>
        <v>2.6055665101771455</v>
      </c>
      <c r="C56" s="43">
        <f t="shared" si="1"/>
        <v>2.0208082078743428</v>
      </c>
      <c r="D56" s="43">
        <f>+D22/$D$5*100</f>
        <v>3.3314232504834895</v>
      </c>
      <c r="E56" s="44"/>
      <c r="F56" s="17"/>
    </row>
    <row r="57" spans="1:6" ht="28.5" customHeight="1" x14ac:dyDescent="0.35">
      <c r="A57" s="27" t="s">
        <v>17</v>
      </c>
      <c r="B57" s="49">
        <v>0.84</v>
      </c>
      <c r="C57" s="43">
        <f t="shared" si="1"/>
        <v>0.10617610229836638</v>
      </c>
      <c r="D57" s="43">
        <f>(+D23/$D$5*100)+0.1</f>
        <v>1.9000143256213737</v>
      </c>
      <c r="E57" s="44"/>
      <c r="F57" s="17"/>
    </row>
    <row r="58" spans="1:6" ht="28.5" customHeight="1" x14ac:dyDescent="0.35">
      <c r="A58" s="27" t="s">
        <v>31</v>
      </c>
      <c r="B58" s="43">
        <f t="shared" si="5"/>
        <v>4.8030245408380123</v>
      </c>
      <c r="C58" s="43">
        <f t="shared" si="1"/>
        <v>4.1904937765800909</v>
      </c>
      <c r="D58" s="49">
        <v>5.54</v>
      </c>
      <c r="E58" s="44"/>
      <c r="F58" s="17"/>
    </row>
    <row r="59" spans="1:6" ht="28.5" customHeight="1" x14ac:dyDescent="0.35">
      <c r="A59" s="27" t="s">
        <v>18</v>
      </c>
      <c r="B59" s="43">
        <f t="shared" si="5"/>
        <v>0.59442581981227649</v>
      </c>
      <c r="C59" s="43">
        <f t="shared" si="1"/>
        <v>0.3046792500735731</v>
      </c>
      <c r="D59" s="49">
        <v>0.94</v>
      </c>
      <c r="E59" s="44"/>
      <c r="F59" s="17"/>
    </row>
    <row r="60" spans="1:6" ht="28.5" customHeight="1" x14ac:dyDescent="0.35">
      <c r="A60" s="27" t="s">
        <v>19</v>
      </c>
      <c r="B60" s="43">
        <f t="shared" si="5"/>
        <v>0.1879152591664616</v>
      </c>
      <c r="C60" s="43">
        <f t="shared" si="1"/>
        <v>0.12464151139373447</v>
      </c>
      <c r="D60" s="43">
        <f>+D26/$D$5*100</f>
        <v>0.26645655755318387</v>
      </c>
      <c r="E60" s="44"/>
      <c r="F60" s="17"/>
    </row>
    <row r="61" spans="1:6" ht="28.5" customHeight="1" x14ac:dyDescent="0.35">
      <c r="A61" s="27" t="s">
        <v>20</v>
      </c>
      <c r="B61" s="43">
        <f t="shared" si="5"/>
        <v>0</v>
      </c>
      <c r="C61" s="43">
        <f t="shared" si="1"/>
        <v>0</v>
      </c>
      <c r="D61" s="43">
        <f t="shared" ref="D61:D62" si="6">D27/$D$5*100</f>
        <v>0</v>
      </c>
      <c r="E61" s="44"/>
    </row>
    <row r="62" spans="1:6" ht="28.5" customHeight="1" x14ac:dyDescent="0.35">
      <c r="A62" s="29" t="s">
        <v>21</v>
      </c>
      <c r="B62" s="45">
        <f t="shared" si="5"/>
        <v>0</v>
      </c>
      <c r="C62" s="45">
        <f t="shared" si="1"/>
        <v>0</v>
      </c>
      <c r="D62" s="45">
        <f t="shared" si="6"/>
        <v>0</v>
      </c>
      <c r="E62" s="44"/>
    </row>
    <row r="63" spans="1:6" ht="8.25" customHeight="1" x14ac:dyDescent="0.35">
      <c r="A63" s="37"/>
      <c r="B63" s="46"/>
      <c r="C63" s="46"/>
      <c r="D63" s="47"/>
      <c r="E63" s="24"/>
    </row>
    <row r="64" spans="1:6" ht="23.25" x14ac:dyDescent="0.35">
      <c r="A64" s="1" t="s">
        <v>26</v>
      </c>
      <c r="B64" s="46"/>
      <c r="C64" s="46"/>
      <c r="D64" s="46"/>
    </row>
    <row r="65" spans="1:4" ht="18" customHeight="1" x14ac:dyDescent="0.35">
      <c r="A65" s="2" t="s">
        <v>33</v>
      </c>
      <c r="B65" s="37"/>
      <c r="C65" s="37"/>
      <c r="D65" s="37"/>
    </row>
    <row r="66" spans="1:4" ht="18" customHeight="1" x14ac:dyDescent="0.35">
      <c r="A66" s="37"/>
      <c r="B66" s="37"/>
      <c r="C66" s="37"/>
      <c r="D66" s="37"/>
    </row>
    <row r="67" spans="1:4" ht="18" customHeight="1" x14ac:dyDescent="0.35">
      <c r="A67" s="37"/>
      <c r="B67" s="37"/>
      <c r="C67" s="37"/>
      <c r="D67" s="37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Tab04</vt:lpstr>
      <vt:lpstr>'Tab04'!Print_Area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Mr.KKD</cp:lastModifiedBy>
  <cp:lastPrinted>2017-01-23T03:41:38Z</cp:lastPrinted>
  <dcterms:created xsi:type="dcterms:W3CDTF">2000-11-20T04:06:35Z</dcterms:created>
  <dcterms:modified xsi:type="dcterms:W3CDTF">2017-01-24T07:09:56Z</dcterms:modified>
</cp:coreProperties>
</file>