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แรงงาน\"/>
    </mc:Choice>
  </mc:AlternateContent>
  <bookViews>
    <workbookView xWindow="0" yWindow="0" windowWidth="20490" windowHeight="7680"/>
  </bookViews>
  <sheets>
    <sheet name="T-2.4" sheetId="1" r:id="rId1"/>
  </sheets>
  <definedNames>
    <definedName name="_xlnm.Print_Area" localSheetId="0">'T-2.4'!$A$1:$AB$45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I35" i="1"/>
  <c r="L33" i="1"/>
  <c r="I33" i="1"/>
  <c r="L32" i="1"/>
  <c r="I32" i="1"/>
  <c r="L31" i="1"/>
  <c r="I31" i="1"/>
  <c r="L30" i="1"/>
  <c r="I30" i="1"/>
  <c r="L29" i="1"/>
  <c r="I29" i="1"/>
  <c r="L27" i="1"/>
  <c r="I27" i="1"/>
  <c r="L26" i="1"/>
  <c r="I26" i="1"/>
  <c r="L25" i="1"/>
  <c r="I25" i="1"/>
  <c r="L24" i="1"/>
  <c r="I24" i="1"/>
  <c r="L23" i="1"/>
  <c r="L22" i="1"/>
  <c r="I22" i="1"/>
  <c r="L21" i="1"/>
  <c r="I21" i="1"/>
  <c r="L19" i="1"/>
  <c r="I19" i="1"/>
  <c r="L18" i="1"/>
  <c r="L12" i="1" s="1"/>
  <c r="I18" i="1"/>
  <c r="I17" i="1"/>
  <c r="I12" i="1" s="1"/>
  <c r="L14" i="1"/>
  <c r="I14" i="1"/>
  <c r="I13" i="1"/>
  <c r="T12" i="1"/>
  <c r="S12" i="1"/>
  <c r="Q12" i="1"/>
  <c r="P12" i="1"/>
  <c r="O12" i="1"/>
  <c r="N12" i="1"/>
  <c r="M12" i="1"/>
  <c r="K12" i="1"/>
  <c r="J12" i="1"/>
  <c r="L11" i="1"/>
  <c r="L10" i="1" s="1"/>
  <c r="I11" i="1"/>
  <c r="N10" i="1"/>
  <c r="M10" i="1"/>
  <c r="K10" i="1"/>
  <c r="K9" i="1" s="1"/>
  <c r="J10" i="1"/>
  <c r="J9" i="1" s="1"/>
  <c r="I10" i="1"/>
  <c r="N9" i="1"/>
  <c r="M9" i="1"/>
  <c r="L9" i="1" l="1"/>
  <c r="I9" i="1"/>
</calcChain>
</file>

<file path=xl/sharedStrings.xml><?xml version="1.0" encoding="utf-8"?>
<sst xmlns="http://schemas.openxmlformats.org/spreadsheetml/2006/main" count="185" uniqueCount="86">
  <si>
    <t>ตาราง</t>
  </si>
  <si>
    <t>ประชากรอายุ 15 ปีขึ้นไปที่มีงานทำ จำแนกตามประเภทอุตสาหกรรม และเพศ เป็นรายไตรมาส  พ.ศ. 2559 - 2560</t>
  </si>
  <si>
    <t>Table</t>
  </si>
  <si>
    <t>Employed Persons Aged 15 Years and Over by Industry,  Sex and Quarterly: 2016 - 2017</t>
  </si>
  <si>
    <t>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</si>
  <si>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</si>
  <si>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</si>
  <si>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</si>
  <si>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</si>
  <si>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</si>
  <si>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</si>
  <si>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</si>
  <si>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</si>
  <si>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</si>
  <si>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</si>
  <si>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</si>
  <si>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</si>
  <si>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</si>
  <si>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</si>
  <si>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</si>
  <si>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</si>
  <si>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</si>
  <si>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</si>
  <si>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</si>
  <si>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</si>
  <si>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</si>
  <si>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</si>
  <si>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</si>
  <si>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</si>
  <si>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</si>
  <si>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</si>
  <si>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         -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</si>
  <si>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</si>
  <si>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</si>
  <si>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</si>
  <si>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</si>
  <si>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</si>
  <si>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</si>
  <si>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</si>
  <si>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</si>
  <si>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</si>
  <si>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</si>
  <si>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</si>
  <si>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</si>
  <si>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</si>
  <si>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</si>
  <si>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</si>
  <si>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 xml:space="preserve">การขนส่ง และสถานที่เก็บสินค้า </t>
  </si>
  <si>
    <t xml:space="preserve">Transportation and storage </t>
  </si>
  <si>
    <t>ที่พักแรมและการบริการด้านอาหาร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</si>
  <si>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</si>
  <si>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</si>
  <si>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</si>
  <si>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</si>
  <si>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</si>
  <si>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</si>
  <si>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</si>
  <si>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</si>
  <si>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</si>
  <si>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</si>
  <si>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</si>
  <si>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</si>
  <si>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</si>
  <si>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</si>
  <si>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</si>
  <si>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</si>
  <si>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</si>
  <si>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</si>
  <si>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</si>
  <si>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</si>
  <si>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</si>
  <si>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</si>
  <si>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</si>
  <si>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</si>
  <si>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</si>
  <si>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</si>
  <si>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</si>
  <si>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</si>
  <si>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</si>
  <si>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</si>
  <si>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</si>
  <si>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</si>
  <si>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 ระดับจังหวัด สำนักงานสถิติแห่งชาติ</t>
  </si>
  <si>
    <t>Source:</t>
  </si>
  <si>
    <t xml:space="preserve"> The Labour Force Survey: 2016 -2017  Provincial level,  National Statistical Office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</si>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</sst>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0.5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187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187" fontId="5" fillId="0" borderId="1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vertical="center"/>
    </xf>
    <xf numFmtId="187" fontId="5" fillId="0" borderId="14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7" fillId="0" borderId="14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87" fontId="7" fillId="0" borderId="14" xfId="0" applyNumberFormat="1" applyFont="1" applyBorder="1" applyAlignment="1">
      <alignment horizontal="center" vertical="center"/>
    </xf>
    <xf numFmtId="187" fontId="7" fillId="0" borderId="14" xfId="0" applyNumberFormat="1" applyFont="1" applyBorder="1" applyAlignment="1">
      <alignment horizontal="right" vertical="center"/>
    </xf>
    <xf numFmtId="187" fontId="7" fillId="0" borderId="14" xfId="0" applyNumberFormat="1" applyFont="1" applyBorder="1" applyAlignment="1">
      <alignment horizontal="left" vertical="center" indent="2"/>
    </xf>
    <xf numFmtId="187" fontId="7" fillId="0" borderId="14" xfId="0" applyNumberFormat="1" applyFont="1" applyBorder="1" applyAlignment="1">
      <alignment horizontal="left" vertical="center" wrapText="1" indent="2"/>
    </xf>
    <xf numFmtId="0" fontId="7" fillId="0" borderId="14" xfId="0" applyFont="1" applyBorder="1" applyAlignment="1">
      <alignment vertical="center"/>
    </xf>
    <xf numFmtId="187" fontId="7" fillId="0" borderId="9" xfId="0" applyNumberFormat="1" applyFont="1" applyBorder="1" applyAlignment="1">
      <alignment vertical="center"/>
    </xf>
    <xf numFmtId="187" fontId="7" fillId="0" borderId="8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left" vertical="center" wrapText="1" indent="1"/>
    </xf>
    <xf numFmtId="0" fontId="7" fillId="0" borderId="8" xfId="0" applyFont="1" applyBorder="1" applyAlignment="1">
      <alignment vertical="center"/>
    </xf>
    <xf numFmtId="187" fontId="7" fillId="0" borderId="0" xfId="0" applyNumberFormat="1" applyFont="1" applyBorder="1" applyAlignment="1">
      <alignment vertical="center"/>
    </xf>
    <xf numFmtId="187" fontId="7" fillId="0" borderId="14" xfId="0" applyNumberFormat="1" applyFont="1" applyBorder="1" applyAlignment="1">
      <alignment horizontal="right" vertical="center" indent="2"/>
    </xf>
    <xf numFmtId="0" fontId="7" fillId="0" borderId="9" xfId="0" applyFont="1" applyBorder="1" applyAlignment="1">
      <alignment vertical="center"/>
    </xf>
    <xf numFmtId="0" fontId="9" fillId="0" borderId="1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0" xfId="0" applyFont="1" applyBorder="1"/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409575</xdr:colOff>
      <xdr:row>0</xdr:row>
      <xdr:rowOff>0</xdr:rowOff>
    </xdr:from>
    <xdr:to>
      <xdr:col>28</xdr:col>
      <xdr:colOff>409575</xdr:colOff>
      <xdr:row>40</xdr:row>
      <xdr:rowOff>114300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6116300" y="0"/>
          <a:ext cx="1381125" cy="76295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3"/>
            <a:ext cx="16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52"/>
  <sheetViews>
    <sheetView showGridLines="0" tabSelected="1" topLeftCell="C16" workbookViewId="0">
      <selection activeCell="L23" sqref="L23"/>
    </sheetView>
  </sheetViews>
  <sheetFormatPr defaultRowHeight="21.75"/>
  <cols>
    <col min="1" max="1" width="1.3984375" style="9" customWidth="1"/>
    <col min="2" max="2" width="1.296875" style="9" customWidth="1"/>
    <col min="3" max="3" width="5.69921875" style="9" customWidth="1"/>
    <col min="4" max="4" width="4.09765625" style="9" customWidth="1"/>
    <col min="5" max="5" width="21" style="9" customWidth="1"/>
    <col min="6" max="20" width="6.8984375" style="9" customWidth="1"/>
    <col min="21" max="22" width="0.69921875" style="9" customWidth="1"/>
    <col min="23" max="23" width="8.09765625" style="9" customWidth="1"/>
    <col min="24" max="24" width="5.09765625" style="9" customWidth="1"/>
    <col min="25" max="25" width="13.296875" style="10" customWidth="1"/>
    <col min="26" max="26" width="8.59765625" style="10" customWidth="1"/>
    <col min="27" max="27" width="5.8984375" style="9" customWidth="1"/>
    <col min="28" max="28" width="9.09765625" style="9" hidden="1" customWidth="1"/>
    <col min="29" max="256" width="8.796875" style="9"/>
    <col min="257" max="257" width="1.3984375" style="9" customWidth="1"/>
    <col min="258" max="258" width="1.296875" style="9" customWidth="1"/>
    <col min="259" max="259" width="5.69921875" style="9" customWidth="1"/>
    <col min="260" max="260" width="4.09765625" style="9" customWidth="1"/>
    <col min="261" max="261" width="19.3984375" style="9" customWidth="1"/>
    <col min="262" max="276" width="6.8984375" style="9" customWidth="1"/>
    <col min="277" max="278" width="0.69921875" style="9" customWidth="1"/>
    <col min="279" max="279" width="8.09765625" style="9" customWidth="1"/>
    <col min="280" max="280" width="5.09765625" style="9" customWidth="1"/>
    <col min="281" max="281" width="13.296875" style="9" customWidth="1"/>
    <col min="282" max="282" width="8.59765625" style="9" customWidth="1"/>
    <col min="283" max="283" width="5.8984375" style="9" customWidth="1"/>
    <col min="284" max="284" width="0" style="9" hidden="1" customWidth="1"/>
    <col min="285" max="512" width="8.796875" style="9"/>
    <col min="513" max="513" width="1.3984375" style="9" customWidth="1"/>
    <col min="514" max="514" width="1.296875" style="9" customWidth="1"/>
    <col min="515" max="515" width="5.69921875" style="9" customWidth="1"/>
    <col min="516" max="516" width="4.09765625" style="9" customWidth="1"/>
    <col min="517" max="517" width="19.3984375" style="9" customWidth="1"/>
    <col min="518" max="532" width="6.8984375" style="9" customWidth="1"/>
    <col min="533" max="534" width="0.69921875" style="9" customWidth="1"/>
    <col min="535" max="535" width="8.09765625" style="9" customWidth="1"/>
    <col min="536" max="536" width="5.09765625" style="9" customWidth="1"/>
    <col min="537" max="537" width="13.296875" style="9" customWidth="1"/>
    <col min="538" max="538" width="8.59765625" style="9" customWidth="1"/>
    <col min="539" max="539" width="5.8984375" style="9" customWidth="1"/>
    <col min="540" max="540" width="0" style="9" hidden="1" customWidth="1"/>
    <col min="541" max="768" width="8.796875" style="9"/>
    <col min="769" max="769" width="1.3984375" style="9" customWidth="1"/>
    <col min="770" max="770" width="1.296875" style="9" customWidth="1"/>
    <col min="771" max="771" width="5.69921875" style="9" customWidth="1"/>
    <col min="772" max="772" width="4.09765625" style="9" customWidth="1"/>
    <col min="773" max="773" width="19.3984375" style="9" customWidth="1"/>
    <col min="774" max="788" width="6.8984375" style="9" customWidth="1"/>
    <col min="789" max="790" width="0.69921875" style="9" customWidth="1"/>
    <col min="791" max="791" width="8.09765625" style="9" customWidth="1"/>
    <col min="792" max="792" width="5.09765625" style="9" customWidth="1"/>
    <col min="793" max="793" width="13.296875" style="9" customWidth="1"/>
    <col min="794" max="794" width="8.59765625" style="9" customWidth="1"/>
    <col min="795" max="795" width="5.8984375" style="9" customWidth="1"/>
    <col min="796" max="796" width="0" style="9" hidden="1" customWidth="1"/>
    <col min="797" max="1024" width="8.796875" style="9"/>
    <col min="1025" max="1025" width="1.3984375" style="9" customWidth="1"/>
    <col min="1026" max="1026" width="1.296875" style="9" customWidth="1"/>
    <col min="1027" max="1027" width="5.69921875" style="9" customWidth="1"/>
    <col min="1028" max="1028" width="4.09765625" style="9" customWidth="1"/>
    <col min="1029" max="1029" width="19.3984375" style="9" customWidth="1"/>
    <col min="1030" max="1044" width="6.8984375" style="9" customWidth="1"/>
    <col min="1045" max="1046" width="0.69921875" style="9" customWidth="1"/>
    <col min="1047" max="1047" width="8.09765625" style="9" customWidth="1"/>
    <col min="1048" max="1048" width="5.09765625" style="9" customWidth="1"/>
    <col min="1049" max="1049" width="13.296875" style="9" customWidth="1"/>
    <col min="1050" max="1050" width="8.59765625" style="9" customWidth="1"/>
    <col min="1051" max="1051" width="5.8984375" style="9" customWidth="1"/>
    <col min="1052" max="1052" width="0" style="9" hidden="1" customWidth="1"/>
    <col min="1053" max="1280" width="8.796875" style="9"/>
    <col min="1281" max="1281" width="1.3984375" style="9" customWidth="1"/>
    <col min="1282" max="1282" width="1.296875" style="9" customWidth="1"/>
    <col min="1283" max="1283" width="5.69921875" style="9" customWidth="1"/>
    <col min="1284" max="1284" width="4.09765625" style="9" customWidth="1"/>
    <col min="1285" max="1285" width="19.3984375" style="9" customWidth="1"/>
    <col min="1286" max="1300" width="6.8984375" style="9" customWidth="1"/>
    <col min="1301" max="1302" width="0.69921875" style="9" customWidth="1"/>
    <col min="1303" max="1303" width="8.09765625" style="9" customWidth="1"/>
    <col min="1304" max="1304" width="5.09765625" style="9" customWidth="1"/>
    <col min="1305" max="1305" width="13.296875" style="9" customWidth="1"/>
    <col min="1306" max="1306" width="8.59765625" style="9" customWidth="1"/>
    <col min="1307" max="1307" width="5.8984375" style="9" customWidth="1"/>
    <col min="1308" max="1308" width="0" style="9" hidden="1" customWidth="1"/>
    <col min="1309" max="1536" width="8.796875" style="9"/>
    <col min="1537" max="1537" width="1.3984375" style="9" customWidth="1"/>
    <col min="1538" max="1538" width="1.296875" style="9" customWidth="1"/>
    <col min="1539" max="1539" width="5.69921875" style="9" customWidth="1"/>
    <col min="1540" max="1540" width="4.09765625" style="9" customWidth="1"/>
    <col min="1541" max="1541" width="19.3984375" style="9" customWidth="1"/>
    <col min="1542" max="1556" width="6.8984375" style="9" customWidth="1"/>
    <col min="1557" max="1558" width="0.69921875" style="9" customWidth="1"/>
    <col min="1559" max="1559" width="8.09765625" style="9" customWidth="1"/>
    <col min="1560" max="1560" width="5.09765625" style="9" customWidth="1"/>
    <col min="1561" max="1561" width="13.296875" style="9" customWidth="1"/>
    <col min="1562" max="1562" width="8.59765625" style="9" customWidth="1"/>
    <col min="1563" max="1563" width="5.8984375" style="9" customWidth="1"/>
    <col min="1564" max="1564" width="0" style="9" hidden="1" customWidth="1"/>
    <col min="1565" max="1792" width="8.796875" style="9"/>
    <col min="1793" max="1793" width="1.3984375" style="9" customWidth="1"/>
    <col min="1794" max="1794" width="1.296875" style="9" customWidth="1"/>
    <col min="1795" max="1795" width="5.69921875" style="9" customWidth="1"/>
    <col min="1796" max="1796" width="4.09765625" style="9" customWidth="1"/>
    <col min="1797" max="1797" width="19.3984375" style="9" customWidth="1"/>
    <col min="1798" max="1812" width="6.8984375" style="9" customWidth="1"/>
    <col min="1813" max="1814" width="0.69921875" style="9" customWidth="1"/>
    <col min="1815" max="1815" width="8.09765625" style="9" customWidth="1"/>
    <col min="1816" max="1816" width="5.09765625" style="9" customWidth="1"/>
    <col min="1817" max="1817" width="13.296875" style="9" customWidth="1"/>
    <col min="1818" max="1818" width="8.59765625" style="9" customWidth="1"/>
    <col min="1819" max="1819" width="5.8984375" style="9" customWidth="1"/>
    <col min="1820" max="1820" width="0" style="9" hidden="1" customWidth="1"/>
    <col min="1821" max="2048" width="8.796875" style="9"/>
    <col min="2049" max="2049" width="1.3984375" style="9" customWidth="1"/>
    <col min="2050" max="2050" width="1.296875" style="9" customWidth="1"/>
    <col min="2051" max="2051" width="5.69921875" style="9" customWidth="1"/>
    <col min="2052" max="2052" width="4.09765625" style="9" customWidth="1"/>
    <col min="2053" max="2053" width="19.3984375" style="9" customWidth="1"/>
    <col min="2054" max="2068" width="6.8984375" style="9" customWidth="1"/>
    <col min="2069" max="2070" width="0.69921875" style="9" customWidth="1"/>
    <col min="2071" max="2071" width="8.09765625" style="9" customWidth="1"/>
    <col min="2072" max="2072" width="5.09765625" style="9" customWidth="1"/>
    <col min="2073" max="2073" width="13.296875" style="9" customWidth="1"/>
    <col min="2074" max="2074" width="8.59765625" style="9" customWidth="1"/>
    <col min="2075" max="2075" width="5.8984375" style="9" customWidth="1"/>
    <col min="2076" max="2076" width="0" style="9" hidden="1" customWidth="1"/>
    <col min="2077" max="2304" width="8.796875" style="9"/>
    <col min="2305" max="2305" width="1.3984375" style="9" customWidth="1"/>
    <col min="2306" max="2306" width="1.296875" style="9" customWidth="1"/>
    <col min="2307" max="2307" width="5.69921875" style="9" customWidth="1"/>
    <col min="2308" max="2308" width="4.09765625" style="9" customWidth="1"/>
    <col min="2309" max="2309" width="19.3984375" style="9" customWidth="1"/>
    <col min="2310" max="2324" width="6.8984375" style="9" customWidth="1"/>
    <col min="2325" max="2326" width="0.69921875" style="9" customWidth="1"/>
    <col min="2327" max="2327" width="8.09765625" style="9" customWidth="1"/>
    <col min="2328" max="2328" width="5.09765625" style="9" customWidth="1"/>
    <col min="2329" max="2329" width="13.296875" style="9" customWidth="1"/>
    <col min="2330" max="2330" width="8.59765625" style="9" customWidth="1"/>
    <col min="2331" max="2331" width="5.8984375" style="9" customWidth="1"/>
    <col min="2332" max="2332" width="0" style="9" hidden="1" customWidth="1"/>
    <col min="2333" max="2560" width="8.796875" style="9"/>
    <col min="2561" max="2561" width="1.3984375" style="9" customWidth="1"/>
    <col min="2562" max="2562" width="1.296875" style="9" customWidth="1"/>
    <col min="2563" max="2563" width="5.69921875" style="9" customWidth="1"/>
    <col min="2564" max="2564" width="4.09765625" style="9" customWidth="1"/>
    <col min="2565" max="2565" width="19.3984375" style="9" customWidth="1"/>
    <col min="2566" max="2580" width="6.8984375" style="9" customWidth="1"/>
    <col min="2581" max="2582" width="0.69921875" style="9" customWidth="1"/>
    <col min="2583" max="2583" width="8.09765625" style="9" customWidth="1"/>
    <col min="2584" max="2584" width="5.09765625" style="9" customWidth="1"/>
    <col min="2585" max="2585" width="13.296875" style="9" customWidth="1"/>
    <col min="2586" max="2586" width="8.59765625" style="9" customWidth="1"/>
    <col min="2587" max="2587" width="5.8984375" style="9" customWidth="1"/>
    <col min="2588" max="2588" width="0" style="9" hidden="1" customWidth="1"/>
    <col min="2589" max="2816" width="8.796875" style="9"/>
    <col min="2817" max="2817" width="1.3984375" style="9" customWidth="1"/>
    <col min="2818" max="2818" width="1.296875" style="9" customWidth="1"/>
    <col min="2819" max="2819" width="5.69921875" style="9" customWidth="1"/>
    <col min="2820" max="2820" width="4.09765625" style="9" customWidth="1"/>
    <col min="2821" max="2821" width="19.3984375" style="9" customWidth="1"/>
    <col min="2822" max="2836" width="6.8984375" style="9" customWidth="1"/>
    <col min="2837" max="2838" width="0.69921875" style="9" customWidth="1"/>
    <col min="2839" max="2839" width="8.09765625" style="9" customWidth="1"/>
    <col min="2840" max="2840" width="5.09765625" style="9" customWidth="1"/>
    <col min="2841" max="2841" width="13.296875" style="9" customWidth="1"/>
    <col min="2842" max="2842" width="8.59765625" style="9" customWidth="1"/>
    <col min="2843" max="2843" width="5.8984375" style="9" customWidth="1"/>
    <col min="2844" max="2844" width="0" style="9" hidden="1" customWidth="1"/>
    <col min="2845" max="3072" width="8.796875" style="9"/>
    <col min="3073" max="3073" width="1.3984375" style="9" customWidth="1"/>
    <col min="3074" max="3074" width="1.296875" style="9" customWidth="1"/>
    <col min="3075" max="3075" width="5.69921875" style="9" customWidth="1"/>
    <col min="3076" max="3076" width="4.09765625" style="9" customWidth="1"/>
    <col min="3077" max="3077" width="19.3984375" style="9" customWidth="1"/>
    <col min="3078" max="3092" width="6.8984375" style="9" customWidth="1"/>
    <col min="3093" max="3094" width="0.69921875" style="9" customWidth="1"/>
    <col min="3095" max="3095" width="8.09765625" style="9" customWidth="1"/>
    <col min="3096" max="3096" width="5.09765625" style="9" customWidth="1"/>
    <col min="3097" max="3097" width="13.296875" style="9" customWidth="1"/>
    <col min="3098" max="3098" width="8.59765625" style="9" customWidth="1"/>
    <col min="3099" max="3099" width="5.8984375" style="9" customWidth="1"/>
    <col min="3100" max="3100" width="0" style="9" hidden="1" customWidth="1"/>
    <col min="3101" max="3328" width="8.796875" style="9"/>
    <col min="3329" max="3329" width="1.3984375" style="9" customWidth="1"/>
    <col min="3330" max="3330" width="1.296875" style="9" customWidth="1"/>
    <col min="3331" max="3331" width="5.69921875" style="9" customWidth="1"/>
    <col min="3332" max="3332" width="4.09765625" style="9" customWidth="1"/>
    <col min="3333" max="3333" width="19.3984375" style="9" customWidth="1"/>
    <col min="3334" max="3348" width="6.8984375" style="9" customWidth="1"/>
    <col min="3349" max="3350" width="0.69921875" style="9" customWidth="1"/>
    <col min="3351" max="3351" width="8.09765625" style="9" customWidth="1"/>
    <col min="3352" max="3352" width="5.09765625" style="9" customWidth="1"/>
    <col min="3353" max="3353" width="13.296875" style="9" customWidth="1"/>
    <col min="3354" max="3354" width="8.59765625" style="9" customWidth="1"/>
    <col min="3355" max="3355" width="5.8984375" style="9" customWidth="1"/>
    <col min="3356" max="3356" width="0" style="9" hidden="1" customWidth="1"/>
    <col min="3357" max="3584" width="8.796875" style="9"/>
    <col min="3585" max="3585" width="1.3984375" style="9" customWidth="1"/>
    <col min="3586" max="3586" width="1.296875" style="9" customWidth="1"/>
    <col min="3587" max="3587" width="5.69921875" style="9" customWidth="1"/>
    <col min="3588" max="3588" width="4.09765625" style="9" customWidth="1"/>
    <col min="3589" max="3589" width="19.3984375" style="9" customWidth="1"/>
    <col min="3590" max="3604" width="6.8984375" style="9" customWidth="1"/>
    <col min="3605" max="3606" width="0.69921875" style="9" customWidth="1"/>
    <col min="3607" max="3607" width="8.09765625" style="9" customWidth="1"/>
    <col min="3608" max="3608" width="5.09765625" style="9" customWidth="1"/>
    <col min="3609" max="3609" width="13.296875" style="9" customWidth="1"/>
    <col min="3610" max="3610" width="8.59765625" style="9" customWidth="1"/>
    <col min="3611" max="3611" width="5.8984375" style="9" customWidth="1"/>
    <col min="3612" max="3612" width="0" style="9" hidden="1" customWidth="1"/>
    <col min="3613" max="3840" width="8.796875" style="9"/>
    <col min="3841" max="3841" width="1.3984375" style="9" customWidth="1"/>
    <col min="3842" max="3842" width="1.296875" style="9" customWidth="1"/>
    <col min="3843" max="3843" width="5.69921875" style="9" customWidth="1"/>
    <col min="3844" max="3844" width="4.09765625" style="9" customWidth="1"/>
    <col min="3845" max="3845" width="19.3984375" style="9" customWidth="1"/>
    <col min="3846" max="3860" width="6.8984375" style="9" customWidth="1"/>
    <col min="3861" max="3862" width="0.69921875" style="9" customWidth="1"/>
    <col min="3863" max="3863" width="8.09765625" style="9" customWidth="1"/>
    <col min="3864" max="3864" width="5.09765625" style="9" customWidth="1"/>
    <col min="3865" max="3865" width="13.296875" style="9" customWidth="1"/>
    <col min="3866" max="3866" width="8.59765625" style="9" customWidth="1"/>
    <col min="3867" max="3867" width="5.8984375" style="9" customWidth="1"/>
    <col min="3868" max="3868" width="0" style="9" hidden="1" customWidth="1"/>
    <col min="3869" max="4096" width="8.796875" style="9"/>
    <col min="4097" max="4097" width="1.3984375" style="9" customWidth="1"/>
    <col min="4098" max="4098" width="1.296875" style="9" customWidth="1"/>
    <col min="4099" max="4099" width="5.69921875" style="9" customWidth="1"/>
    <col min="4100" max="4100" width="4.09765625" style="9" customWidth="1"/>
    <col min="4101" max="4101" width="19.3984375" style="9" customWidth="1"/>
    <col min="4102" max="4116" width="6.8984375" style="9" customWidth="1"/>
    <col min="4117" max="4118" width="0.69921875" style="9" customWidth="1"/>
    <col min="4119" max="4119" width="8.09765625" style="9" customWidth="1"/>
    <col min="4120" max="4120" width="5.09765625" style="9" customWidth="1"/>
    <col min="4121" max="4121" width="13.296875" style="9" customWidth="1"/>
    <col min="4122" max="4122" width="8.59765625" style="9" customWidth="1"/>
    <col min="4123" max="4123" width="5.8984375" style="9" customWidth="1"/>
    <col min="4124" max="4124" width="0" style="9" hidden="1" customWidth="1"/>
    <col min="4125" max="4352" width="8.796875" style="9"/>
    <col min="4353" max="4353" width="1.3984375" style="9" customWidth="1"/>
    <col min="4354" max="4354" width="1.296875" style="9" customWidth="1"/>
    <col min="4355" max="4355" width="5.69921875" style="9" customWidth="1"/>
    <col min="4356" max="4356" width="4.09765625" style="9" customWidth="1"/>
    <col min="4357" max="4357" width="19.3984375" style="9" customWidth="1"/>
    <col min="4358" max="4372" width="6.8984375" style="9" customWidth="1"/>
    <col min="4373" max="4374" width="0.69921875" style="9" customWidth="1"/>
    <col min="4375" max="4375" width="8.09765625" style="9" customWidth="1"/>
    <col min="4376" max="4376" width="5.09765625" style="9" customWidth="1"/>
    <col min="4377" max="4377" width="13.296875" style="9" customWidth="1"/>
    <col min="4378" max="4378" width="8.59765625" style="9" customWidth="1"/>
    <col min="4379" max="4379" width="5.8984375" style="9" customWidth="1"/>
    <col min="4380" max="4380" width="0" style="9" hidden="1" customWidth="1"/>
    <col min="4381" max="4608" width="8.796875" style="9"/>
    <col min="4609" max="4609" width="1.3984375" style="9" customWidth="1"/>
    <col min="4610" max="4610" width="1.296875" style="9" customWidth="1"/>
    <col min="4611" max="4611" width="5.69921875" style="9" customWidth="1"/>
    <col min="4612" max="4612" width="4.09765625" style="9" customWidth="1"/>
    <col min="4613" max="4613" width="19.3984375" style="9" customWidth="1"/>
    <col min="4614" max="4628" width="6.8984375" style="9" customWidth="1"/>
    <col min="4629" max="4630" width="0.69921875" style="9" customWidth="1"/>
    <col min="4631" max="4631" width="8.09765625" style="9" customWidth="1"/>
    <col min="4632" max="4632" width="5.09765625" style="9" customWidth="1"/>
    <col min="4633" max="4633" width="13.296875" style="9" customWidth="1"/>
    <col min="4634" max="4634" width="8.59765625" style="9" customWidth="1"/>
    <col min="4635" max="4635" width="5.8984375" style="9" customWidth="1"/>
    <col min="4636" max="4636" width="0" style="9" hidden="1" customWidth="1"/>
    <col min="4637" max="4864" width="8.796875" style="9"/>
    <col min="4865" max="4865" width="1.3984375" style="9" customWidth="1"/>
    <col min="4866" max="4866" width="1.296875" style="9" customWidth="1"/>
    <col min="4867" max="4867" width="5.69921875" style="9" customWidth="1"/>
    <col min="4868" max="4868" width="4.09765625" style="9" customWidth="1"/>
    <col min="4869" max="4869" width="19.3984375" style="9" customWidth="1"/>
    <col min="4870" max="4884" width="6.8984375" style="9" customWidth="1"/>
    <col min="4885" max="4886" width="0.69921875" style="9" customWidth="1"/>
    <col min="4887" max="4887" width="8.09765625" style="9" customWidth="1"/>
    <col min="4888" max="4888" width="5.09765625" style="9" customWidth="1"/>
    <col min="4889" max="4889" width="13.296875" style="9" customWidth="1"/>
    <col min="4890" max="4890" width="8.59765625" style="9" customWidth="1"/>
    <col min="4891" max="4891" width="5.8984375" style="9" customWidth="1"/>
    <col min="4892" max="4892" width="0" style="9" hidden="1" customWidth="1"/>
    <col min="4893" max="5120" width="8.796875" style="9"/>
    <col min="5121" max="5121" width="1.3984375" style="9" customWidth="1"/>
    <col min="5122" max="5122" width="1.296875" style="9" customWidth="1"/>
    <col min="5123" max="5123" width="5.69921875" style="9" customWidth="1"/>
    <col min="5124" max="5124" width="4.09765625" style="9" customWidth="1"/>
    <col min="5125" max="5125" width="19.3984375" style="9" customWidth="1"/>
    <col min="5126" max="5140" width="6.8984375" style="9" customWidth="1"/>
    <col min="5141" max="5142" width="0.69921875" style="9" customWidth="1"/>
    <col min="5143" max="5143" width="8.09765625" style="9" customWidth="1"/>
    <col min="5144" max="5144" width="5.09765625" style="9" customWidth="1"/>
    <col min="5145" max="5145" width="13.296875" style="9" customWidth="1"/>
    <col min="5146" max="5146" width="8.59765625" style="9" customWidth="1"/>
    <col min="5147" max="5147" width="5.8984375" style="9" customWidth="1"/>
    <col min="5148" max="5148" width="0" style="9" hidden="1" customWidth="1"/>
    <col min="5149" max="5376" width="8.796875" style="9"/>
    <col min="5377" max="5377" width="1.3984375" style="9" customWidth="1"/>
    <col min="5378" max="5378" width="1.296875" style="9" customWidth="1"/>
    <col min="5379" max="5379" width="5.69921875" style="9" customWidth="1"/>
    <col min="5380" max="5380" width="4.09765625" style="9" customWidth="1"/>
    <col min="5381" max="5381" width="19.3984375" style="9" customWidth="1"/>
    <col min="5382" max="5396" width="6.8984375" style="9" customWidth="1"/>
    <col min="5397" max="5398" width="0.69921875" style="9" customWidth="1"/>
    <col min="5399" max="5399" width="8.09765625" style="9" customWidth="1"/>
    <col min="5400" max="5400" width="5.09765625" style="9" customWidth="1"/>
    <col min="5401" max="5401" width="13.296875" style="9" customWidth="1"/>
    <col min="5402" max="5402" width="8.59765625" style="9" customWidth="1"/>
    <col min="5403" max="5403" width="5.8984375" style="9" customWidth="1"/>
    <col min="5404" max="5404" width="0" style="9" hidden="1" customWidth="1"/>
    <col min="5405" max="5632" width="8.796875" style="9"/>
    <col min="5633" max="5633" width="1.3984375" style="9" customWidth="1"/>
    <col min="5634" max="5634" width="1.296875" style="9" customWidth="1"/>
    <col min="5635" max="5635" width="5.69921875" style="9" customWidth="1"/>
    <col min="5636" max="5636" width="4.09765625" style="9" customWidth="1"/>
    <col min="5637" max="5637" width="19.3984375" style="9" customWidth="1"/>
    <col min="5638" max="5652" width="6.8984375" style="9" customWidth="1"/>
    <col min="5653" max="5654" width="0.69921875" style="9" customWidth="1"/>
    <col min="5655" max="5655" width="8.09765625" style="9" customWidth="1"/>
    <col min="5656" max="5656" width="5.09765625" style="9" customWidth="1"/>
    <col min="5657" max="5657" width="13.296875" style="9" customWidth="1"/>
    <col min="5658" max="5658" width="8.59765625" style="9" customWidth="1"/>
    <col min="5659" max="5659" width="5.8984375" style="9" customWidth="1"/>
    <col min="5660" max="5660" width="0" style="9" hidden="1" customWidth="1"/>
    <col min="5661" max="5888" width="8.796875" style="9"/>
    <col min="5889" max="5889" width="1.3984375" style="9" customWidth="1"/>
    <col min="5890" max="5890" width="1.296875" style="9" customWidth="1"/>
    <col min="5891" max="5891" width="5.69921875" style="9" customWidth="1"/>
    <col min="5892" max="5892" width="4.09765625" style="9" customWidth="1"/>
    <col min="5893" max="5893" width="19.3984375" style="9" customWidth="1"/>
    <col min="5894" max="5908" width="6.8984375" style="9" customWidth="1"/>
    <col min="5909" max="5910" width="0.69921875" style="9" customWidth="1"/>
    <col min="5911" max="5911" width="8.09765625" style="9" customWidth="1"/>
    <col min="5912" max="5912" width="5.09765625" style="9" customWidth="1"/>
    <col min="5913" max="5913" width="13.296875" style="9" customWidth="1"/>
    <col min="5914" max="5914" width="8.59765625" style="9" customWidth="1"/>
    <col min="5915" max="5915" width="5.8984375" style="9" customWidth="1"/>
    <col min="5916" max="5916" width="0" style="9" hidden="1" customWidth="1"/>
    <col min="5917" max="6144" width="8.796875" style="9"/>
    <col min="6145" max="6145" width="1.3984375" style="9" customWidth="1"/>
    <col min="6146" max="6146" width="1.296875" style="9" customWidth="1"/>
    <col min="6147" max="6147" width="5.69921875" style="9" customWidth="1"/>
    <col min="6148" max="6148" width="4.09765625" style="9" customWidth="1"/>
    <col min="6149" max="6149" width="19.3984375" style="9" customWidth="1"/>
    <col min="6150" max="6164" width="6.8984375" style="9" customWidth="1"/>
    <col min="6165" max="6166" width="0.69921875" style="9" customWidth="1"/>
    <col min="6167" max="6167" width="8.09765625" style="9" customWidth="1"/>
    <col min="6168" max="6168" width="5.09765625" style="9" customWidth="1"/>
    <col min="6169" max="6169" width="13.296875" style="9" customWidth="1"/>
    <col min="6170" max="6170" width="8.59765625" style="9" customWidth="1"/>
    <col min="6171" max="6171" width="5.8984375" style="9" customWidth="1"/>
    <col min="6172" max="6172" width="0" style="9" hidden="1" customWidth="1"/>
    <col min="6173" max="6400" width="8.796875" style="9"/>
    <col min="6401" max="6401" width="1.3984375" style="9" customWidth="1"/>
    <col min="6402" max="6402" width="1.296875" style="9" customWidth="1"/>
    <col min="6403" max="6403" width="5.69921875" style="9" customWidth="1"/>
    <col min="6404" max="6404" width="4.09765625" style="9" customWidth="1"/>
    <col min="6405" max="6405" width="19.3984375" style="9" customWidth="1"/>
    <col min="6406" max="6420" width="6.8984375" style="9" customWidth="1"/>
    <col min="6421" max="6422" width="0.69921875" style="9" customWidth="1"/>
    <col min="6423" max="6423" width="8.09765625" style="9" customWidth="1"/>
    <col min="6424" max="6424" width="5.09765625" style="9" customWidth="1"/>
    <col min="6425" max="6425" width="13.296875" style="9" customWidth="1"/>
    <col min="6426" max="6426" width="8.59765625" style="9" customWidth="1"/>
    <col min="6427" max="6427" width="5.8984375" style="9" customWidth="1"/>
    <col min="6428" max="6428" width="0" style="9" hidden="1" customWidth="1"/>
    <col min="6429" max="6656" width="8.796875" style="9"/>
    <col min="6657" max="6657" width="1.3984375" style="9" customWidth="1"/>
    <col min="6658" max="6658" width="1.296875" style="9" customWidth="1"/>
    <col min="6659" max="6659" width="5.69921875" style="9" customWidth="1"/>
    <col min="6660" max="6660" width="4.09765625" style="9" customWidth="1"/>
    <col min="6661" max="6661" width="19.3984375" style="9" customWidth="1"/>
    <col min="6662" max="6676" width="6.8984375" style="9" customWidth="1"/>
    <col min="6677" max="6678" width="0.69921875" style="9" customWidth="1"/>
    <col min="6679" max="6679" width="8.09765625" style="9" customWidth="1"/>
    <col min="6680" max="6680" width="5.09765625" style="9" customWidth="1"/>
    <col min="6681" max="6681" width="13.296875" style="9" customWidth="1"/>
    <col min="6682" max="6682" width="8.59765625" style="9" customWidth="1"/>
    <col min="6683" max="6683" width="5.8984375" style="9" customWidth="1"/>
    <col min="6684" max="6684" width="0" style="9" hidden="1" customWidth="1"/>
    <col min="6685" max="6912" width="8.796875" style="9"/>
    <col min="6913" max="6913" width="1.3984375" style="9" customWidth="1"/>
    <col min="6914" max="6914" width="1.296875" style="9" customWidth="1"/>
    <col min="6915" max="6915" width="5.69921875" style="9" customWidth="1"/>
    <col min="6916" max="6916" width="4.09765625" style="9" customWidth="1"/>
    <col min="6917" max="6917" width="19.3984375" style="9" customWidth="1"/>
    <col min="6918" max="6932" width="6.8984375" style="9" customWidth="1"/>
    <col min="6933" max="6934" width="0.69921875" style="9" customWidth="1"/>
    <col min="6935" max="6935" width="8.09765625" style="9" customWidth="1"/>
    <col min="6936" max="6936" width="5.09765625" style="9" customWidth="1"/>
    <col min="6937" max="6937" width="13.296875" style="9" customWidth="1"/>
    <col min="6938" max="6938" width="8.59765625" style="9" customWidth="1"/>
    <col min="6939" max="6939" width="5.8984375" style="9" customWidth="1"/>
    <col min="6940" max="6940" width="0" style="9" hidden="1" customWidth="1"/>
    <col min="6941" max="7168" width="8.796875" style="9"/>
    <col min="7169" max="7169" width="1.3984375" style="9" customWidth="1"/>
    <col min="7170" max="7170" width="1.296875" style="9" customWidth="1"/>
    <col min="7171" max="7171" width="5.69921875" style="9" customWidth="1"/>
    <col min="7172" max="7172" width="4.09765625" style="9" customWidth="1"/>
    <col min="7173" max="7173" width="19.3984375" style="9" customWidth="1"/>
    <col min="7174" max="7188" width="6.8984375" style="9" customWidth="1"/>
    <col min="7189" max="7190" width="0.69921875" style="9" customWidth="1"/>
    <col min="7191" max="7191" width="8.09765625" style="9" customWidth="1"/>
    <col min="7192" max="7192" width="5.09765625" style="9" customWidth="1"/>
    <col min="7193" max="7193" width="13.296875" style="9" customWidth="1"/>
    <col min="7194" max="7194" width="8.59765625" style="9" customWidth="1"/>
    <col min="7195" max="7195" width="5.8984375" style="9" customWidth="1"/>
    <col min="7196" max="7196" width="0" style="9" hidden="1" customWidth="1"/>
    <col min="7197" max="7424" width="8.796875" style="9"/>
    <col min="7425" max="7425" width="1.3984375" style="9" customWidth="1"/>
    <col min="7426" max="7426" width="1.296875" style="9" customWidth="1"/>
    <col min="7427" max="7427" width="5.69921875" style="9" customWidth="1"/>
    <col min="7428" max="7428" width="4.09765625" style="9" customWidth="1"/>
    <col min="7429" max="7429" width="19.3984375" style="9" customWidth="1"/>
    <col min="7430" max="7444" width="6.8984375" style="9" customWidth="1"/>
    <col min="7445" max="7446" width="0.69921875" style="9" customWidth="1"/>
    <col min="7447" max="7447" width="8.09765625" style="9" customWidth="1"/>
    <col min="7448" max="7448" width="5.09765625" style="9" customWidth="1"/>
    <col min="7449" max="7449" width="13.296875" style="9" customWidth="1"/>
    <col min="7450" max="7450" width="8.59765625" style="9" customWidth="1"/>
    <col min="7451" max="7451" width="5.8984375" style="9" customWidth="1"/>
    <col min="7452" max="7452" width="0" style="9" hidden="1" customWidth="1"/>
    <col min="7453" max="7680" width="8.796875" style="9"/>
    <col min="7681" max="7681" width="1.3984375" style="9" customWidth="1"/>
    <col min="7682" max="7682" width="1.296875" style="9" customWidth="1"/>
    <col min="7683" max="7683" width="5.69921875" style="9" customWidth="1"/>
    <col min="7684" max="7684" width="4.09765625" style="9" customWidth="1"/>
    <col min="7685" max="7685" width="19.3984375" style="9" customWidth="1"/>
    <col min="7686" max="7700" width="6.8984375" style="9" customWidth="1"/>
    <col min="7701" max="7702" width="0.69921875" style="9" customWidth="1"/>
    <col min="7703" max="7703" width="8.09765625" style="9" customWidth="1"/>
    <col min="7704" max="7704" width="5.09765625" style="9" customWidth="1"/>
    <col min="7705" max="7705" width="13.296875" style="9" customWidth="1"/>
    <col min="7706" max="7706" width="8.59765625" style="9" customWidth="1"/>
    <col min="7707" max="7707" width="5.8984375" style="9" customWidth="1"/>
    <col min="7708" max="7708" width="0" style="9" hidden="1" customWidth="1"/>
    <col min="7709" max="7936" width="8.796875" style="9"/>
    <col min="7937" max="7937" width="1.3984375" style="9" customWidth="1"/>
    <col min="7938" max="7938" width="1.296875" style="9" customWidth="1"/>
    <col min="7939" max="7939" width="5.69921875" style="9" customWidth="1"/>
    <col min="7940" max="7940" width="4.09765625" style="9" customWidth="1"/>
    <col min="7941" max="7941" width="19.3984375" style="9" customWidth="1"/>
    <col min="7942" max="7956" width="6.8984375" style="9" customWidth="1"/>
    <col min="7957" max="7958" width="0.69921875" style="9" customWidth="1"/>
    <col min="7959" max="7959" width="8.09765625" style="9" customWidth="1"/>
    <col min="7960" max="7960" width="5.09765625" style="9" customWidth="1"/>
    <col min="7961" max="7961" width="13.296875" style="9" customWidth="1"/>
    <col min="7962" max="7962" width="8.59765625" style="9" customWidth="1"/>
    <col min="7963" max="7963" width="5.8984375" style="9" customWidth="1"/>
    <col min="7964" max="7964" width="0" style="9" hidden="1" customWidth="1"/>
    <col min="7965" max="8192" width="8.796875" style="9"/>
    <col min="8193" max="8193" width="1.3984375" style="9" customWidth="1"/>
    <col min="8194" max="8194" width="1.296875" style="9" customWidth="1"/>
    <col min="8195" max="8195" width="5.69921875" style="9" customWidth="1"/>
    <col min="8196" max="8196" width="4.09765625" style="9" customWidth="1"/>
    <col min="8197" max="8197" width="19.3984375" style="9" customWidth="1"/>
    <col min="8198" max="8212" width="6.8984375" style="9" customWidth="1"/>
    <col min="8213" max="8214" width="0.69921875" style="9" customWidth="1"/>
    <col min="8215" max="8215" width="8.09765625" style="9" customWidth="1"/>
    <col min="8216" max="8216" width="5.09765625" style="9" customWidth="1"/>
    <col min="8217" max="8217" width="13.296875" style="9" customWidth="1"/>
    <col min="8218" max="8218" width="8.59765625" style="9" customWidth="1"/>
    <col min="8219" max="8219" width="5.8984375" style="9" customWidth="1"/>
    <col min="8220" max="8220" width="0" style="9" hidden="1" customWidth="1"/>
    <col min="8221" max="8448" width="8.796875" style="9"/>
    <col min="8449" max="8449" width="1.3984375" style="9" customWidth="1"/>
    <col min="8450" max="8450" width="1.296875" style="9" customWidth="1"/>
    <col min="8451" max="8451" width="5.69921875" style="9" customWidth="1"/>
    <col min="8452" max="8452" width="4.09765625" style="9" customWidth="1"/>
    <col min="8453" max="8453" width="19.3984375" style="9" customWidth="1"/>
    <col min="8454" max="8468" width="6.8984375" style="9" customWidth="1"/>
    <col min="8469" max="8470" width="0.69921875" style="9" customWidth="1"/>
    <col min="8471" max="8471" width="8.09765625" style="9" customWidth="1"/>
    <col min="8472" max="8472" width="5.09765625" style="9" customWidth="1"/>
    <col min="8473" max="8473" width="13.296875" style="9" customWidth="1"/>
    <col min="8474" max="8474" width="8.59765625" style="9" customWidth="1"/>
    <col min="8475" max="8475" width="5.8984375" style="9" customWidth="1"/>
    <col min="8476" max="8476" width="0" style="9" hidden="1" customWidth="1"/>
    <col min="8477" max="8704" width="8.796875" style="9"/>
    <col min="8705" max="8705" width="1.3984375" style="9" customWidth="1"/>
    <col min="8706" max="8706" width="1.296875" style="9" customWidth="1"/>
    <col min="8707" max="8707" width="5.69921875" style="9" customWidth="1"/>
    <col min="8708" max="8708" width="4.09765625" style="9" customWidth="1"/>
    <col min="8709" max="8709" width="19.3984375" style="9" customWidth="1"/>
    <col min="8710" max="8724" width="6.8984375" style="9" customWidth="1"/>
    <col min="8725" max="8726" width="0.69921875" style="9" customWidth="1"/>
    <col min="8727" max="8727" width="8.09765625" style="9" customWidth="1"/>
    <col min="8728" max="8728" width="5.09765625" style="9" customWidth="1"/>
    <col min="8729" max="8729" width="13.296875" style="9" customWidth="1"/>
    <col min="8730" max="8730" width="8.59765625" style="9" customWidth="1"/>
    <col min="8731" max="8731" width="5.8984375" style="9" customWidth="1"/>
    <col min="8732" max="8732" width="0" style="9" hidden="1" customWidth="1"/>
    <col min="8733" max="8960" width="8.796875" style="9"/>
    <col min="8961" max="8961" width="1.3984375" style="9" customWidth="1"/>
    <col min="8962" max="8962" width="1.296875" style="9" customWidth="1"/>
    <col min="8963" max="8963" width="5.69921875" style="9" customWidth="1"/>
    <col min="8964" max="8964" width="4.09765625" style="9" customWidth="1"/>
    <col min="8965" max="8965" width="19.3984375" style="9" customWidth="1"/>
    <col min="8966" max="8980" width="6.8984375" style="9" customWidth="1"/>
    <col min="8981" max="8982" width="0.69921875" style="9" customWidth="1"/>
    <col min="8983" max="8983" width="8.09765625" style="9" customWidth="1"/>
    <col min="8984" max="8984" width="5.09765625" style="9" customWidth="1"/>
    <col min="8985" max="8985" width="13.296875" style="9" customWidth="1"/>
    <col min="8986" max="8986" width="8.59765625" style="9" customWidth="1"/>
    <col min="8987" max="8987" width="5.8984375" style="9" customWidth="1"/>
    <col min="8988" max="8988" width="0" style="9" hidden="1" customWidth="1"/>
    <col min="8989" max="9216" width="8.796875" style="9"/>
    <col min="9217" max="9217" width="1.3984375" style="9" customWidth="1"/>
    <col min="9218" max="9218" width="1.296875" style="9" customWidth="1"/>
    <col min="9219" max="9219" width="5.69921875" style="9" customWidth="1"/>
    <col min="9220" max="9220" width="4.09765625" style="9" customWidth="1"/>
    <col min="9221" max="9221" width="19.3984375" style="9" customWidth="1"/>
    <col min="9222" max="9236" width="6.8984375" style="9" customWidth="1"/>
    <col min="9237" max="9238" width="0.69921875" style="9" customWidth="1"/>
    <col min="9239" max="9239" width="8.09765625" style="9" customWidth="1"/>
    <col min="9240" max="9240" width="5.09765625" style="9" customWidth="1"/>
    <col min="9241" max="9241" width="13.296875" style="9" customWidth="1"/>
    <col min="9242" max="9242" width="8.59765625" style="9" customWidth="1"/>
    <col min="9243" max="9243" width="5.8984375" style="9" customWidth="1"/>
    <col min="9244" max="9244" width="0" style="9" hidden="1" customWidth="1"/>
    <col min="9245" max="9472" width="8.796875" style="9"/>
    <col min="9473" max="9473" width="1.3984375" style="9" customWidth="1"/>
    <col min="9474" max="9474" width="1.296875" style="9" customWidth="1"/>
    <col min="9475" max="9475" width="5.69921875" style="9" customWidth="1"/>
    <col min="9476" max="9476" width="4.09765625" style="9" customWidth="1"/>
    <col min="9477" max="9477" width="19.3984375" style="9" customWidth="1"/>
    <col min="9478" max="9492" width="6.8984375" style="9" customWidth="1"/>
    <col min="9493" max="9494" width="0.69921875" style="9" customWidth="1"/>
    <col min="9495" max="9495" width="8.09765625" style="9" customWidth="1"/>
    <col min="9496" max="9496" width="5.09765625" style="9" customWidth="1"/>
    <col min="9497" max="9497" width="13.296875" style="9" customWidth="1"/>
    <col min="9498" max="9498" width="8.59765625" style="9" customWidth="1"/>
    <col min="9499" max="9499" width="5.8984375" style="9" customWidth="1"/>
    <col min="9500" max="9500" width="0" style="9" hidden="1" customWidth="1"/>
    <col min="9501" max="9728" width="8.796875" style="9"/>
    <col min="9729" max="9729" width="1.3984375" style="9" customWidth="1"/>
    <col min="9730" max="9730" width="1.296875" style="9" customWidth="1"/>
    <col min="9731" max="9731" width="5.69921875" style="9" customWidth="1"/>
    <col min="9732" max="9732" width="4.09765625" style="9" customWidth="1"/>
    <col min="9733" max="9733" width="19.3984375" style="9" customWidth="1"/>
    <col min="9734" max="9748" width="6.8984375" style="9" customWidth="1"/>
    <col min="9749" max="9750" width="0.69921875" style="9" customWidth="1"/>
    <col min="9751" max="9751" width="8.09765625" style="9" customWidth="1"/>
    <col min="9752" max="9752" width="5.09765625" style="9" customWidth="1"/>
    <col min="9753" max="9753" width="13.296875" style="9" customWidth="1"/>
    <col min="9754" max="9754" width="8.59765625" style="9" customWidth="1"/>
    <col min="9755" max="9755" width="5.8984375" style="9" customWidth="1"/>
    <col min="9756" max="9756" width="0" style="9" hidden="1" customWidth="1"/>
    <col min="9757" max="9984" width="8.796875" style="9"/>
    <col min="9985" max="9985" width="1.3984375" style="9" customWidth="1"/>
    <col min="9986" max="9986" width="1.296875" style="9" customWidth="1"/>
    <col min="9987" max="9987" width="5.69921875" style="9" customWidth="1"/>
    <col min="9988" max="9988" width="4.09765625" style="9" customWidth="1"/>
    <col min="9989" max="9989" width="19.3984375" style="9" customWidth="1"/>
    <col min="9990" max="10004" width="6.8984375" style="9" customWidth="1"/>
    <col min="10005" max="10006" width="0.69921875" style="9" customWidth="1"/>
    <col min="10007" max="10007" width="8.09765625" style="9" customWidth="1"/>
    <col min="10008" max="10008" width="5.09765625" style="9" customWidth="1"/>
    <col min="10009" max="10009" width="13.296875" style="9" customWidth="1"/>
    <col min="10010" max="10010" width="8.59765625" style="9" customWidth="1"/>
    <col min="10011" max="10011" width="5.8984375" style="9" customWidth="1"/>
    <col min="10012" max="10012" width="0" style="9" hidden="1" customWidth="1"/>
    <col min="10013" max="10240" width="8.796875" style="9"/>
    <col min="10241" max="10241" width="1.3984375" style="9" customWidth="1"/>
    <col min="10242" max="10242" width="1.296875" style="9" customWidth="1"/>
    <col min="10243" max="10243" width="5.69921875" style="9" customWidth="1"/>
    <col min="10244" max="10244" width="4.09765625" style="9" customWidth="1"/>
    <col min="10245" max="10245" width="19.3984375" style="9" customWidth="1"/>
    <col min="10246" max="10260" width="6.8984375" style="9" customWidth="1"/>
    <col min="10261" max="10262" width="0.69921875" style="9" customWidth="1"/>
    <col min="10263" max="10263" width="8.09765625" style="9" customWidth="1"/>
    <col min="10264" max="10264" width="5.09765625" style="9" customWidth="1"/>
    <col min="10265" max="10265" width="13.296875" style="9" customWidth="1"/>
    <col min="10266" max="10266" width="8.59765625" style="9" customWidth="1"/>
    <col min="10267" max="10267" width="5.8984375" style="9" customWidth="1"/>
    <col min="10268" max="10268" width="0" style="9" hidden="1" customWidth="1"/>
    <col min="10269" max="10496" width="8.796875" style="9"/>
    <col min="10497" max="10497" width="1.3984375" style="9" customWidth="1"/>
    <col min="10498" max="10498" width="1.296875" style="9" customWidth="1"/>
    <col min="10499" max="10499" width="5.69921875" style="9" customWidth="1"/>
    <col min="10500" max="10500" width="4.09765625" style="9" customWidth="1"/>
    <col min="10501" max="10501" width="19.3984375" style="9" customWidth="1"/>
    <col min="10502" max="10516" width="6.8984375" style="9" customWidth="1"/>
    <col min="10517" max="10518" width="0.69921875" style="9" customWidth="1"/>
    <col min="10519" max="10519" width="8.09765625" style="9" customWidth="1"/>
    <col min="10520" max="10520" width="5.09765625" style="9" customWidth="1"/>
    <col min="10521" max="10521" width="13.296875" style="9" customWidth="1"/>
    <col min="10522" max="10522" width="8.59765625" style="9" customWidth="1"/>
    <col min="10523" max="10523" width="5.8984375" style="9" customWidth="1"/>
    <col min="10524" max="10524" width="0" style="9" hidden="1" customWidth="1"/>
    <col min="10525" max="10752" width="8.796875" style="9"/>
    <col min="10753" max="10753" width="1.3984375" style="9" customWidth="1"/>
    <col min="10754" max="10754" width="1.296875" style="9" customWidth="1"/>
    <col min="10755" max="10755" width="5.69921875" style="9" customWidth="1"/>
    <col min="10756" max="10756" width="4.09765625" style="9" customWidth="1"/>
    <col min="10757" max="10757" width="19.3984375" style="9" customWidth="1"/>
    <col min="10758" max="10772" width="6.8984375" style="9" customWidth="1"/>
    <col min="10773" max="10774" width="0.69921875" style="9" customWidth="1"/>
    <col min="10775" max="10775" width="8.09765625" style="9" customWidth="1"/>
    <col min="10776" max="10776" width="5.09765625" style="9" customWidth="1"/>
    <col min="10777" max="10777" width="13.296875" style="9" customWidth="1"/>
    <col min="10778" max="10778" width="8.59765625" style="9" customWidth="1"/>
    <col min="10779" max="10779" width="5.8984375" style="9" customWidth="1"/>
    <col min="10780" max="10780" width="0" style="9" hidden="1" customWidth="1"/>
    <col min="10781" max="11008" width="8.796875" style="9"/>
    <col min="11009" max="11009" width="1.3984375" style="9" customWidth="1"/>
    <col min="11010" max="11010" width="1.296875" style="9" customWidth="1"/>
    <col min="11011" max="11011" width="5.69921875" style="9" customWidth="1"/>
    <col min="11012" max="11012" width="4.09765625" style="9" customWidth="1"/>
    <col min="11013" max="11013" width="19.3984375" style="9" customWidth="1"/>
    <col min="11014" max="11028" width="6.8984375" style="9" customWidth="1"/>
    <col min="11029" max="11030" width="0.69921875" style="9" customWidth="1"/>
    <col min="11031" max="11031" width="8.09765625" style="9" customWidth="1"/>
    <col min="11032" max="11032" width="5.09765625" style="9" customWidth="1"/>
    <col min="11033" max="11033" width="13.296875" style="9" customWidth="1"/>
    <col min="11034" max="11034" width="8.59765625" style="9" customWidth="1"/>
    <col min="11035" max="11035" width="5.8984375" style="9" customWidth="1"/>
    <col min="11036" max="11036" width="0" style="9" hidden="1" customWidth="1"/>
    <col min="11037" max="11264" width="8.796875" style="9"/>
    <col min="11265" max="11265" width="1.3984375" style="9" customWidth="1"/>
    <col min="11266" max="11266" width="1.296875" style="9" customWidth="1"/>
    <col min="11267" max="11267" width="5.69921875" style="9" customWidth="1"/>
    <col min="11268" max="11268" width="4.09765625" style="9" customWidth="1"/>
    <col min="11269" max="11269" width="19.3984375" style="9" customWidth="1"/>
    <col min="11270" max="11284" width="6.8984375" style="9" customWidth="1"/>
    <col min="11285" max="11286" width="0.69921875" style="9" customWidth="1"/>
    <col min="11287" max="11287" width="8.09765625" style="9" customWidth="1"/>
    <col min="11288" max="11288" width="5.09765625" style="9" customWidth="1"/>
    <col min="11289" max="11289" width="13.296875" style="9" customWidth="1"/>
    <col min="11290" max="11290" width="8.59765625" style="9" customWidth="1"/>
    <col min="11291" max="11291" width="5.8984375" style="9" customWidth="1"/>
    <col min="11292" max="11292" width="0" style="9" hidden="1" customWidth="1"/>
    <col min="11293" max="11520" width="8.796875" style="9"/>
    <col min="11521" max="11521" width="1.3984375" style="9" customWidth="1"/>
    <col min="11522" max="11522" width="1.296875" style="9" customWidth="1"/>
    <col min="11523" max="11523" width="5.69921875" style="9" customWidth="1"/>
    <col min="11524" max="11524" width="4.09765625" style="9" customWidth="1"/>
    <col min="11525" max="11525" width="19.3984375" style="9" customWidth="1"/>
    <col min="11526" max="11540" width="6.8984375" style="9" customWidth="1"/>
    <col min="11541" max="11542" width="0.69921875" style="9" customWidth="1"/>
    <col min="11543" max="11543" width="8.09765625" style="9" customWidth="1"/>
    <col min="11544" max="11544" width="5.09765625" style="9" customWidth="1"/>
    <col min="11545" max="11545" width="13.296875" style="9" customWidth="1"/>
    <col min="11546" max="11546" width="8.59765625" style="9" customWidth="1"/>
    <col min="11547" max="11547" width="5.8984375" style="9" customWidth="1"/>
    <col min="11548" max="11548" width="0" style="9" hidden="1" customWidth="1"/>
    <col min="11549" max="11776" width="8.796875" style="9"/>
    <col min="11777" max="11777" width="1.3984375" style="9" customWidth="1"/>
    <col min="11778" max="11778" width="1.296875" style="9" customWidth="1"/>
    <col min="11779" max="11779" width="5.69921875" style="9" customWidth="1"/>
    <col min="11780" max="11780" width="4.09765625" style="9" customWidth="1"/>
    <col min="11781" max="11781" width="19.3984375" style="9" customWidth="1"/>
    <col min="11782" max="11796" width="6.8984375" style="9" customWidth="1"/>
    <col min="11797" max="11798" width="0.69921875" style="9" customWidth="1"/>
    <col min="11799" max="11799" width="8.09765625" style="9" customWidth="1"/>
    <col min="11800" max="11800" width="5.09765625" style="9" customWidth="1"/>
    <col min="11801" max="11801" width="13.296875" style="9" customWidth="1"/>
    <col min="11802" max="11802" width="8.59765625" style="9" customWidth="1"/>
    <col min="11803" max="11803" width="5.8984375" style="9" customWidth="1"/>
    <col min="11804" max="11804" width="0" style="9" hidden="1" customWidth="1"/>
    <col min="11805" max="12032" width="8.796875" style="9"/>
    <col min="12033" max="12033" width="1.3984375" style="9" customWidth="1"/>
    <col min="12034" max="12034" width="1.296875" style="9" customWidth="1"/>
    <col min="12035" max="12035" width="5.69921875" style="9" customWidth="1"/>
    <col min="12036" max="12036" width="4.09765625" style="9" customWidth="1"/>
    <col min="12037" max="12037" width="19.3984375" style="9" customWidth="1"/>
    <col min="12038" max="12052" width="6.8984375" style="9" customWidth="1"/>
    <col min="12053" max="12054" width="0.69921875" style="9" customWidth="1"/>
    <col min="12055" max="12055" width="8.09765625" style="9" customWidth="1"/>
    <col min="12056" max="12056" width="5.09765625" style="9" customWidth="1"/>
    <col min="12057" max="12057" width="13.296875" style="9" customWidth="1"/>
    <col min="12058" max="12058" width="8.59765625" style="9" customWidth="1"/>
    <col min="12059" max="12059" width="5.8984375" style="9" customWidth="1"/>
    <col min="12060" max="12060" width="0" style="9" hidden="1" customWidth="1"/>
    <col min="12061" max="12288" width="8.796875" style="9"/>
    <col min="12289" max="12289" width="1.3984375" style="9" customWidth="1"/>
    <col min="12290" max="12290" width="1.296875" style="9" customWidth="1"/>
    <col min="12291" max="12291" width="5.69921875" style="9" customWidth="1"/>
    <col min="12292" max="12292" width="4.09765625" style="9" customWidth="1"/>
    <col min="12293" max="12293" width="19.3984375" style="9" customWidth="1"/>
    <col min="12294" max="12308" width="6.8984375" style="9" customWidth="1"/>
    <col min="12309" max="12310" width="0.69921875" style="9" customWidth="1"/>
    <col min="12311" max="12311" width="8.09765625" style="9" customWidth="1"/>
    <col min="12312" max="12312" width="5.09765625" style="9" customWidth="1"/>
    <col min="12313" max="12313" width="13.296875" style="9" customWidth="1"/>
    <col min="12314" max="12314" width="8.59765625" style="9" customWidth="1"/>
    <col min="12315" max="12315" width="5.8984375" style="9" customWidth="1"/>
    <col min="12316" max="12316" width="0" style="9" hidden="1" customWidth="1"/>
    <col min="12317" max="12544" width="8.796875" style="9"/>
    <col min="12545" max="12545" width="1.3984375" style="9" customWidth="1"/>
    <col min="12546" max="12546" width="1.296875" style="9" customWidth="1"/>
    <col min="12547" max="12547" width="5.69921875" style="9" customWidth="1"/>
    <col min="12548" max="12548" width="4.09765625" style="9" customWidth="1"/>
    <col min="12549" max="12549" width="19.3984375" style="9" customWidth="1"/>
    <col min="12550" max="12564" width="6.8984375" style="9" customWidth="1"/>
    <col min="12565" max="12566" width="0.69921875" style="9" customWidth="1"/>
    <col min="12567" max="12567" width="8.09765625" style="9" customWidth="1"/>
    <col min="12568" max="12568" width="5.09765625" style="9" customWidth="1"/>
    <col min="12569" max="12569" width="13.296875" style="9" customWidth="1"/>
    <col min="12570" max="12570" width="8.59765625" style="9" customWidth="1"/>
    <col min="12571" max="12571" width="5.8984375" style="9" customWidth="1"/>
    <col min="12572" max="12572" width="0" style="9" hidden="1" customWidth="1"/>
    <col min="12573" max="12800" width="8.796875" style="9"/>
    <col min="12801" max="12801" width="1.3984375" style="9" customWidth="1"/>
    <col min="12802" max="12802" width="1.296875" style="9" customWidth="1"/>
    <col min="12803" max="12803" width="5.69921875" style="9" customWidth="1"/>
    <col min="12804" max="12804" width="4.09765625" style="9" customWidth="1"/>
    <col min="12805" max="12805" width="19.3984375" style="9" customWidth="1"/>
    <col min="12806" max="12820" width="6.8984375" style="9" customWidth="1"/>
    <col min="12821" max="12822" width="0.69921875" style="9" customWidth="1"/>
    <col min="12823" max="12823" width="8.09765625" style="9" customWidth="1"/>
    <col min="12824" max="12824" width="5.09765625" style="9" customWidth="1"/>
    <col min="12825" max="12825" width="13.296875" style="9" customWidth="1"/>
    <col min="12826" max="12826" width="8.59765625" style="9" customWidth="1"/>
    <col min="12827" max="12827" width="5.8984375" style="9" customWidth="1"/>
    <col min="12828" max="12828" width="0" style="9" hidden="1" customWidth="1"/>
    <col min="12829" max="13056" width="8.796875" style="9"/>
    <col min="13057" max="13057" width="1.3984375" style="9" customWidth="1"/>
    <col min="13058" max="13058" width="1.296875" style="9" customWidth="1"/>
    <col min="13059" max="13059" width="5.69921875" style="9" customWidth="1"/>
    <col min="13060" max="13060" width="4.09765625" style="9" customWidth="1"/>
    <col min="13061" max="13061" width="19.3984375" style="9" customWidth="1"/>
    <col min="13062" max="13076" width="6.8984375" style="9" customWidth="1"/>
    <col min="13077" max="13078" width="0.69921875" style="9" customWidth="1"/>
    <col min="13079" max="13079" width="8.09765625" style="9" customWidth="1"/>
    <col min="13080" max="13080" width="5.09765625" style="9" customWidth="1"/>
    <col min="13081" max="13081" width="13.296875" style="9" customWidth="1"/>
    <col min="13082" max="13082" width="8.59765625" style="9" customWidth="1"/>
    <col min="13083" max="13083" width="5.8984375" style="9" customWidth="1"/>
    <col min="13084" max="13084" width="0" style="9" hidden="1" customWidth="1"/>
    <col min="13085" max="13312" width="8.796875" style="9"/>
    <col min="13313" max="13313" width="1.3984375" style="9" customWidth="1"/>
    <col min="13314" max="13314" width="1.296875" style="9" customWidth="1"/>
    <col min="13315" max="13315" width="5.69921875" style="9" customWidth="1"/>
    <col min="13316" max="13316" width="4.09765625" style="9" customWidth="1"/>
    <col min="13317" max="13317" width="19.3984375" style="9" customWidth="1"/>
    <col min="13318" max="13332" width="6.8984375" style="9" customWidth="1"/>
    <col min="13333" max="13334" width="0.69921875" style="9" customWidth="1"/>
    <col min="13335" max="13335" width="8.09765625" style="9" customWidth="1"/>
    <col min="13336" max="13336" width="5.09765625" style="9" customWidth="1"/>
    <col min="13337" max="13337" width="13.296875" style="9" customWidth="1"/>
    <col min="13338" max="13338" width="8.59765625" style="9" customWidth="1"/>
    <col min="13339" max="13339" width="5.8984375" style="9" customWidth="1"/>
    <col min="13340" max="13340" width="0" style="9" hidden="1" customWidth="1"/>
    <col min="13341" max="13568" width="8.796875" style="9"/>
    <col min="13569" max="13569" width="1.3984375" style="9" customWidth="1"/>
    <col min="13570" max="13570" width="1.296875" style="9" customWidth="1"/>
    <col min="13571" max="13571" width="5.69921875" style="9" customWidth="1"/>
    <col min="13572" max="13572" width="4.09765625" style="9" customWidth="1"/>
    <col min="13573" max="13573" width="19.3984375" style="9" customWidth="1"/>
    <col min="13574" max="13588" width="6.8984375" style="9" customWidth="1"/>
    <col min="13589" max="13590" width="0.69921875" style="9" customWidth="1"/>
    <col min="13591" max="13591" width="8.09765625" style="9" customWidth="1"/>
    <col min="13592" max="13592" width="5.09765625" style="9" customWidth="1"/>
    <col min="13593" max="13593" width="13.296875" style="9" customWidth="1"/>
    <col min="13594" max="13594" width="8.59765625" style="9" customWidth="1"/>
    <col min="13595" max="13595" width="5.8984375" style="9" customWidth="1"/>
    <col min="13596" max="13596" width="0" style="9" hidden="1" customWidth="1"/>
    <col min="13597" max="13824" width="8.796875" style="9"/>
    <col min="13825" max="13825" width="1.3984375" style="9" customWidth="1"/>
    <col min="13826" max="13826" width="1.296875" style="9" customWidth="1"/>
    <col min="13827" max="13827" width="5.69921875" style="9" customWidth="1"/>
    <col min="13828" max="13828" width="4.09765625" style="9" customWidth="1"/>
    <col min="13829" max="13829" width="19.3984375" style="9" customWidth="1"/>
    <col min="13830" max="13844" width="6.8984375" style="9" customWidth="1"/>
    <col min="13845" max="13846" width="0.69921875" style="9" customWidth="1"/>
    <col min="13847" max="13847" width="8.09765625" style="9" customWidth="1"/>
    <col min="13848" max="13848" width="5.09765625" style="9" customWidth="1"/>
    <col min="13849" max="13849" width="13.296875" style="9" customWidth="1"/>
    <col min="13850" max="13850" width="8.59765625" style="9" customWidth="1"/>
    <col min="13851" max="13851" width="5.8984375" style="9" customWidth="1"/>
    <col min="13852" max="13852" width="0" style="9" hidden="1" customWidth="1"/>
    <col min="13853" max="14080" width="8.796875" style="9"/>
    <col min="14081" max="14081" width="1.3984375" style="9" customWidth="1"/>
    <col min="14082" max="14082" width="1.296875" style="9" customWidth="1"/>
    <col min="14083" max="14083" width="5.69921875" style="9" customWidth="1"/>
    <col min="14084" max="14084" width="4.09765625" style="9" customWidth="1"/>
    <col min="14085" max="14085" width="19.3984375" style="9" customWidth="1"/>
    <col min="14086" max="14100" width="6.8984375" style="9" customWidth="1"/>
    <col min="14101" max="14102" width="0.69921875" style="9" customWidth="1"/>
    <col min="14103" max="14103" width="8.09765625" style="9" customWidth="1"/>
    <col min="14104" max="14104" width="5.09765625" style="9" customWidth="1"/>
    <col min="14105" max="14105" width="13.296875" style="9" customWidth="1"/>
    <col min="14106" max="14106" width="8.59765625" style="9" customWidth="1"/>
    <col min="14107" max="14107" width="5.8984375" style="9" customWidth="1"/>
    <col min="14108" max="14108" width="0" style="9" hidden="1" customWidth="1"/>
    <col min="14109" max="14336" width="8.796875" style="9"/>
    <col min="14337" max="14337" width="1.3984375" style="9" customWidth="1"/>
    <col min="14338" max="14338" width="1.296875" style="9" customWidth="1"/>
    <col min="14339" max="14339" width="5.69921875" style="9" customWidth="1"/>
    <col min="14340" max="14340" width="4.09765625" style="9" customWidth="1"/>
    <col min="14341" max="14341" width="19.3984375" style="9" customWidth="1"/>
    <col min="14342" max="14356" width="6.8984375" style="9" customWidth="1"/>
    <col min="14357" max="14358" width="0.69921875" style="9" customWidth="1"/>
    <col min="14359" max="14359" width="8.09765625" style="9" customWidth="1"/>
    <col min="14360" max="14360" width="5.09765625" style="9" customWidth="1"/>
    <col min="14361" max="14361" width="13.296875" style="9" customWidth="1"/>
    <col min="14362" max="14362" width="8.59765625" style="9" customWidth="1"/>
    <col min="14363" max="14363" width="5.8984375" style="9" customWidth="1"/>
    <col min="14364" max="14364" width="0" style="9" hidden="1" customWidth="1"/>
    <col min="14365" max="14592" width="8.796875" style="9"/>
    <col min="14593" max="14593" width="1.3984375" style="9" customWidth="1"/>
    <col min="14594" max="14594" width="1.296875" style="9" customWidth="1"/>
    <col min="14595" max="14595" width="5.69921875" style="9" customWidth="1"/>
    <col min="14596" max="14596" width="4.09765625" style="9" customWidth="1"/>
    <col min="14597" max="14597" width="19.3984375" style="9" customWidth="1"/>
    <col min="14598" max="14612" width="6.8984375" style="9" customWidth="1"/>
    <col min="14613" max="14614" width="0.69921875" style="9" customWidth="1"/>
    <col min="14615" max="14615" width="8.09765625" style="9" customWidth="1"/>
    <col min="14616" max="14616" width="5.09765625" style="9" customWidth="1"/>
    <col min="14617" max="14617" width="13.296875" style="9" customWidth="1"/>
    <col min="14618" max="14618" width="8.59765625" style="9" customWidth="1"/>
    <col min="14619" max="14619" width="5.8984375" style="9" customWidth="1"/>
    <col min="14620" max="14620" width="0" style="9" hidden="1" customWidth="1"/>
    <col min="14621" max="14848" width="8.796875" style="9"/>
    <col min="14849" max="14849" width="1.3984375" style="9" customWidth="1"/>
    <col min="14850" max="14850" width="1.296875" style="9" customWidth="1"/>
    <col min="14851" max="14851" width="5.69921875" style="9" customWidth="1"/>
    <col min="14852" max="14852" width="4.09765625" style="9" customWidth="1"/>
    <col min="14853" max="14853" width="19.3984375" style="9" customWidth="1"/>
    <col min="14854" max="14868" width="6.8984375" style="9" customWidth="1"/>
    <col min="14869" max="14870" width="0.69921875" style="9" customWidth="1"/>
    <col min="14871" max="14871" width="8.09765625" style="9" customWidth="1"/>
    <col min="14872" max="14872" width="5.09765625" style="9" customWidth="1"/>
    <col min="14873" max="14873" width="13.296875" style="9" customWidth="1"/>
    <col min="14874" max="14874" width="8.59765625" style="9" customWidth="1"/>
    <col min="14875" max="14875" width="5.8984375" style="9" customWidth="1"/>
    <col min="14876" max="14876" width="0" style="9" hidden="1" customWidth="1"/>
    <col min="14877" max="15104" width="8.796875" style="9"/>
    <col min="15105" max="15105" width="1.3984375" style="9" customWidth="1"/>
    <col min="15106" max="15106" width="1.296875" style="9" customWidth="1"/>
    <col min="15107" max="15107" width="5.69921875" style="9" customWidth="1"/>
    <col min="15108" max="15108" width="4.09765625" style="9" customWidth="1"/>
    <col min="15109" max="15109" width="19.3984375" style="9" customWidth="1"/>
    <col min="15110" max="15124" width="6.8984375" style="9" customWidth="1"/>
    <col min="15125" max="15126" width="0.69921875" style="9" customWidth="1"/>
    <col min="15127" max="15127" width="8.09765625" style="9" customWidth="1"/>
    <col min="15128" max="15128" width="5.09765625" style="9" customWidth="1"/>
    <col min="15129" max="15129" width="13.296875" style="9" customWidth="1"/>
    <col min="15130" max="15130" width="8.59765625" style="9" customWidth="1"/>
    <col min="15131" max="15131" width="5.8984375" style="9" customWidth="1"/>
    <col min="15132" max="15132" width="0" style="9" hidden="1" customWidth="1"/>
    <col min="15133" max="15360" width="8.796875" style="9"/>
    <col min="15361" max="15361" width="1.3984375" style="9" customWidth="1"/>
    <col min="15362" max="15362" width="1.296875" style="9" customWidth="1"/>
    <col min="15363" max="15363" width="5.69921875" style="9" customWidth="1"/>
    <col min="15364" max="15364" width="4.09765625" style="9" customWidth="1"/>
    <col min="15365" max="15365" width="19.3984375" style="9" customWidth="1"/>
    <col min="15366" max="15380" width="6.8984375" style="9" customWidth="1"/>
    <col min="15381" max="15382" width="0.69921875" style="9" customWidth="1"/>
    <col min="15383" max="15383" width="8.09765625" style="9" customWidth="1"/>
    <col min="15384" max="15384" width="5.09765625" style="9" customWidth="1"/>
    <col min="15385" max="15385" width="13.296875" style="9" customWidth="1"/>
    <col min="15386" max="15386" width="8.59765625" style="9" customWidth="1"/>
    <col min="15387" max="15387" width="5.8984375" style="9" customWidth="1"/>
    <col min="15388" max="15388" width="0" style="9" hidden="1" customWidth="1"/>
    <col min="15389" max="15616" width="8.796875" style="9"/>
    <col min="15617" max="15617" width="1.3984375" style="9" customWidth="1"/>
    <col min="15618" max="15618" width="1.296875" style="9" customWidth="1"/>
    <col min="15619" max="15619" width="5.69921875" style="9" customWidth="1"/>
    <col min="15620" max="15620" width="4.09765625" style="9" customWidth="1"/>
    <col min="15621" max="15621" width="19.3984375" style="9" customWidth="1"/>
    <col min="15622" max="15636" width="6.8984375" style="9" customWidth="1"/>
    <col min="15637" max="15638" width="0.69921875" style="9" customWidth="1"/>
    <col min="15639" max="15639" width="8.09765625" style="9" customWidth="1"/>
    <col min="15640" max="15640" width="5.09765625" style="9" customWidth="1"/>
    <col min="15641" max="15641" width="13.296875" style="9" customWidth="1"/>
    <col min="15642" max="15642" width="8.59765625" style="9" customWidth="1"/>
    <col min="15643" max="15643" width="5.8984375" style="9" customWidth="1"/>
    <col min="15644" max="15644" width="0" style="9" hidden="1" customWidth="1"/>
    <col min="15645" max="15872" width="8.796875" style="9"/>
    <col min="15873" max="15873" width="1.3984375" style="9" customWidth="1"/>
    <col min="15874" max="15874" width="1.296875" style="9" customWidth="1"/>
    <col min="15875" max="15875" width="5.69921875" style="9" customWidth="1"/>
    <col min="15876" max="15876" width="4.09765625" style="9" customWidth="1"/>
    <col min="15877" max="15877" width="19.3984375" style="9" customWidth="1"/>
    <col min="15878" max="15892" width="6.8984375" style="9" customWidth="1"/>
    <col min="15893" max="15894" width="0.69921875" style="9" customWidth="1"/>
    <col min="15895" max="15895" width="8.09765625" style="9" customWidth="1"/>
    <col min="15896" max="15896" width="5.09765625" style="9" customWidth="1"/>
    <col min="15897" max="15897" width="13.296875" style="9" customWidth="1"/>
    <col min="15898" max="15898" width="8.59765625" style="9" customWidth="1"/>
    <col min="15899" max="15899" width="5.8984375" style="9" customWidth="1"/>
    <col min="15900" max="15900" width="0" style="9" hidden="1" customWidth="1"/>
    <col min="15901" max="16128" width="8.796875" style="9"/>
    <col min="16129" max="16129" width="1.3984375" style="9" customWidth="1"/>
    <col min="16130" max="16130" width="1.296875" style="9" customWidth="1"/>
    <col min="16131" max="16131" width="5.69921875" style="9" customWidth="1"/>
    <col min="16132" max="16132" width="4.09765625" style="9" customWidth="1"/>
    <col min="16133" max="16133" width="19.3984375" style="9" customWidth="1"/>
    <col min="16134" max="16148" width="6.8984375" style="9" customWidth="1"/>
    <col min="16149" max="16150" width="0.69921875" style="9" customWidth="1"/>
    <col min="16151" max="16151" width="8.09765625" style="9" customWidth="1"/>
    <col min="16152" max="16152" width="5.09765625" style="9" customWidth="1"/>
    <col min="16153" max="16153" width="13.296875" style="9" customWidth="1"/>
    <col min="16154" max="16154" width="8.59765625" style="9" customWidth="1"/>
    <col min="16155" max="16155" width="5.8984375" style="9" customWidth="1"/>
    <col min="16156" max="16156" width="0" style="9" hidden="1" customWidth="1"/>
    <col min="16157" max="16384" width="8.796875" style="9"/>
  </cols>
  <sheetData>
    <row r="1" spans="1:29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9" s="5" customFormat="1" ht="16.5" customHeight="1">
      <c r="C2" s="1" t="s">
        <v>2</v>
      </c>
      <c r="D2" s="6">
        <v>2.4</v>
      </c>
      <c r="E2" s="1" t="s">
        <v>3</v>
      </c>
      <c r="Q2" s="7"/>
      <c r="Y2" s="8"/>
      <c r="Z2" s="8"/>
    </row>
    <row r="3" spans="1:29" ht="14.2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X3" s="11" t="s">
        <v>4</v>
      </c>
      <c r="Y3" s="12"/>
    </row>
    <row r="4" spans="1:29" ht="15.75" customHeight="1">
      <c r="A4" s="13"/>
      <c r="B4" s="14" t="s">
        <v>5</v>
      </c>
      <c r="C4" s="14"/>
      <c r="D4" s="14"/>
      <c r="E4" s="15"/>
      <c r="F4" s="16" t="s">
        <v>6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  <c r="R4" s="16" t="s">
        <v>7</v>
      </c>
      <c r="S4" s="17"/>
      <c r="T4" s="18"/>
      <c r="U4" s="19"/>
      <c r="V4" s="14" t="s">
        <v>8</v>
      </c>
      <c r="W4" s="14"/>
      <c r="X4" s="14"/>
      <c r="Y4" s="14"/>
    </row>
    <row r="5" spans="1:29" s="25" customFormat="1" ht="15" customHeight="1">
      <c r="A5" s="20"/>
      <c r="B5" s="21"/>
      <c r="C5" s="21"/>
      <c r="D5" s="21"/>
      <c r="E5" s="22"/>
      <c r="F5" s="23" t="s">
        <v>9</v>
      </c>
      <c r="G5" s="14"/>
      <c r="H5" s="15"/>
      <c r="I5" s="23" t="s">
        <v>10</v>
      </c>
      <c r="J5" s="14"/>
      <c r="K5" s="15"/>
      <c r="L5" s="23" t="s">
        <v>11</v>
      </c>
      <c r="M5" s="14"/>
      <c r="N5" s="15"/>
      <c r="O5" s="23" t="s">
        <v>12</v>
      </c>
      <c r="P5" s="14"/>
      <c r="Q5" s="15"/>
      <c r="R5" s="23" t="s">
        <v>9</v>
      </c>
      <c r="S5" s="14"/>
      <c r="T5" s="15"/>
      <c r="U5" s="24"/>
      <c r="V5" s="21"/>
      <c r="W5" s="21"/>
      <c r="X5" s="21"/>
      <c r="Y5" s="21"/>
      <c r="Z5" s="20"/>
    </row>
    <row r="6" spans="1:29" s="25" customFormat="1" ht="12.75" customHeight="1">
      <c r="A6" s="20"/>
      <c r="B6" s="21"/>
      <c r="C6" s="21"/>
      <c r="D6" s="21"/>
      <c r="E6" s="22"/>
      <c r="F6" s="26" t="s">
        <v>13</v>
      </c>
      <c r="G6" s="27"/>
      <c r="H6" s="28"/>
      <c r="I6" s="26" t="s">
        <v>14</v>
      </c>
      <c r="J6" s="27"/>
      <c r="K6" s="28"/>
      <c r="L6" s="26" t="s">
        <v>15</v>
      </c>
      <c r="M6" s="27"/>
      <c r="N6" s="28"/>
      <c r="O6" s="26" t="s">
        <v>16</v>
      </c>
      <c r="P6" s="27"/>
      <c r="Q6" s="28"/>
      <c r="R6" s="26" t="s">
        <v>13</v>
      </c>
      <c r="S6" s="27"/>
      <c r="T6" s="28"/>
      <c r="U6" s="24"/>
      <c r="V6" s="21"/>
      <c r="W6" s="21"/>
      <c r="X6" s="21"/>
      <c r="Y6" s="21"/>
      <c r="Z6" s="20"/>
    </row>
    <row r="7" spans="1:29" s="25" customFormat="1" ht="13.5" customHeight="1">
      <c r="A7" s="20"/>
      <c r="B7" s="21"/>
      <c r="C7" s="21"/>
      <c r="D7" s="21"/>
      <c r="E7" s="22"/>
      <c r="F7" s="29" t="s">
        <v>17</v>
      </c>
      <c r="G7" s="30" t="s">
        <v>18</v>
      </c>
      <c r="H7" s="31" t="s">
        <v>19</v>
      </c>
      <c r="I7" s="32" t="s">
        <v>17</v>
      </c>
      <c r="J7" s="30" t="s">
        <v>18</v>
      </c>
      <c r="K7" s="32" t="s">
        <v>19</v>
      </c>
      <c r="L7" s="29" t="s">
        <v>17</v>
      </c>
      <c r="M7" s="30" t="s">
        <v>18</v>
      </c>
      <c r="N7" s="31" t="s">
        <v>19</v>
      </c>
      <c r="O7" s="29" t="s">
        <v>17</v>
      </c>
      <c r="P7" s="30" t="s">
        <v>18</v>
      </c>
      <c r="Q7" s="31" t="s">
        <v>19</v>
      </c>
      <c r="R7" s="29" t="s">
        <v>17</v>
      </c>
      <c r="S7" s="30" t="s">
        <v>18</v>
      </c>
      <c r="T7" s="31" t="s">
        <v>19</v>
      </c>
      <c r="U7" s="29"/>
      <c r="V7" s="21"/>
      <c r="W7" s="21"/>
      <c r="X7" s="21"/>
      <c r="Y7" s="21"/>
      <c r="Z7" s="20"/>
    </row>
    <row r="8" spans="1:29" s="25" customFormat="1" ht="13.5" customHeight="1">
      <c r="A8" s="33"/>
      <c r="B8" s="27"/>
      <c r="C8" s="27"/>
      <c r="D8" s="27"/>
      <c r="E8" s="28"/>
      <c r="F8" s="34" t="s">
        <v>20</v>
      </c>
      <c r="G8" s="35" t="s">
        <v>21</v>
      </c>
      <c r="H8" s="36" t="s">
        <v>22</v>
      </c>
      <c r="I8" s="37" t="s">
        <v>20</v>
      </c>
      <c r="J8" s="35" t="s">
        <v>21</v>
      </c>
      <c r="K8" s="37" t="s">
        <v>22</v>
      </c>
      <c r="L8" s="34" t="s">
        <v>20</v>
      </c>
      <c r="M8" s="35" t="s">
        <v>21</v>
      </c>
      <c r="N8" s="36" t="s">
        <v>22</v>
      </c>
      <c r="O8" s="34" t="s">
        <v>20</v>
      </c>
      <c r="P8" s="35" t="s">
        <v>21</v>
      </c>
      <c r="Q8" s="36" t="s">
        <v>22</v>
      </c>
      <c r="R8" s="34" t="s">
        <v>20</v>
      </c>
      <c r="S8" s="35" t="s">
        <v>21</v>
      </c>
      <c r="T8" s="36" t="s">
        <v>22</v>
      </c>
      <c r="U8" s="34"/>
      <c r="V8" s="27"/>
      <c r="W8" s="27"/>
      <c r="X8" s="27"/>
      <c r="Y8" s="27"/>
      <c r="Z8" s="20"/>
    </row>
    <row r="9" spans="1:29" s="42" customFormat="1" ht="18" customHeight="1">
      <c r="A9" s="38"/>
      <c r="B9" s="21" t="s">
        <v>23</v>
      </c>
      <c r="C9" s="21"/>
      <c r="D9" s="21"/>
      <c r="E9" s="21"/>
      <c r="F9" s="39">
        <v>528848</v>
      </c>
      <c r="G9" s="39">
        <v>299891</v>
      </c>
      <c r="H9" s="39">
        <v>228957</v>
      </c>
      <c r="I9" s="39">
        <f t="shared" ref="I9:N9" si="0">SUM(I10,I12)</f>
        <v>525800</v>
      </c>
      <c r="J9" s="39">
        <f t="shared" si="0"/>
        <v>294305</v>
      </c>
      <c r="K9" s="39">
        <f t="shared" si="0"/>
        <v>231495</v>
      </c>
      <c r="L9" s="39">
        <f t="shared" si="0"/>
        <v>577191</v>
      </c>
      <c r="M9" s="39">
        <f t="shared" si="0"/>
        <v>301789</v>
      </c>
      <c r="N9" s="39">
        <f t="shared" si="0"/>
        <v>275402</v>
      </c>
      <c r="O9" s="39">
        <v>578822</v>
      </c>
      <c r="P9" s="39">
        <v>310611</v>
      </c>
      <c r="Q9" s="39">
        <v>268211</v>
      </c>
      <c r="R9" s="39">
        <v>518692.89</v>
      </c>
      <c r="S9" s="39">
        <v>286276.96000000002</v>
      </c>
      <c r="T9" s="39">
        <v>232415.93</v>
      </c>
      <c r="U9" s="40"/>
      <c r="V9" s="21" t="s">
        <v>20</v>
      </c>
      <c r="W9" s="21"/>
      <c r="X9" s="21"/>
      <c r="Y9" s="41"/>
      <c r="Z9" s="41"/>
    </row>
    <row r="10" spans="1:29" s="42" customFormat="1" ht="15" customHeight="1">
      <c r="A10" s="38" t="s">
        <v>24</v>
      </c>
      <c r="B10" s="38"/>
      <c r="C10" s="38"/>
      <c r="D10" s="38"/>
      <c r="E10" s="43"/>
      <c r="F10" s="44">
        <v>251921</v>
      </c>
      <c r="G10" s="44">
        <v>146507</v>
      </c>
      <c r="H10" s="44">
        <v>105414</v>
      </c>
      <c r="I10" s="44">
        <f>SUM(J10:K10)</f>
        <v>267914</v>
      </c>
      <c r="J10" s="44">
        <f>J11</f>
        <v>151693</v>
      </c>
      <c r="K10" s="44">
        <f>K11</f>
        <v>116221</v>
      </c>
      <c r="L10" s="44">
        <f t="shared" ref="L10:N10" si="1">L11</f>
        <v>356922</v>
      </c>
      <c r="M10" s="44">
        <f t="shared" si="1"/>
        <v>187966</v>
      </c>
      <c r="N10" s="44">
        <f t="shared" si="1"/>
        <v>168956</v>
      </c>
      <c r="O10" s="44">
        <v>358763</v>
      </c>
      <c r="P10" s="44">
        <v>193608</v>
      </c>
      <c r="Q10" s="44">
        <v>165155</v>
      </c>
      <c r="R10" s="44">
        <v>237272.43</v>
      </c>
      <c r="S10" s="44">
        <v>136494.16</v>
      </c>
      <c r="T10" s="44">
        <v>100778.28</v>
      </c>
      <c r="U10" s="40" t="s">
        <v>25</v>
      </c>
      <c r="V10" s="38"/>
      <c r="W10" s="45"/>
      <c r="X10" s="45"/>
      <c r="Y10" s="41"/>
      <c r="Z10" s="41"/>
    </row>
    <row r="11" spans="1:29" s="46" customFormat="1" ht="15" customHeight="1">
      <c r="B11" s="46" t="s">
        <v>26</v>
      </c>
      <c r="F11" s="47">
        <v>251921</v>
      </c>
      <c r="G11" s="47">
        <v>146507</v>
      </c>
      <c r="H11" s="47">
        <v>105414</v>
      </c>
      <c r="I11" s="47">
        <f>SUM(J11:K11)</f>
        <v>267914</v>
      </c>
      <c r="J11" s="47">
        <v>151693</v>
      </c>
      <c r="K11" s="47">
        <v>116221</v>
      </c>
      <c r="L11" s="47">
        <f>SUM(M11:N11)</f>
        <v>356922</v>
      </c>
      <c r="M11" s="47">
        <v>187966</v>
      </c>
      <c r="N11" s="47">
        <v>168956</v>
      </c>
      <c r="O11" s="47">
        <v>358763</v>
      </c>
      <c r="P11" s="47">
        <v>193608</v>
      </c>
      <c r="Q11" s="47">
        <v>165155</v>
      </c>
      <c r="R11" s="47">
        <v>237272.43</v>
      </c>
      <c r="S11" s="47">
        <v>136494.16</v>
      </c>
      <c r="T11" s="47">
        <v>100778.28</v>
      </c>
      <c r="U11" s="48"/>
      <c r="V11" s="46" t="s">
        <v>27</v>
      </c>
      <c r="Y11" s="48"/>
      <c r="Z11" s="48"/>
      <c r="AB11" s="49"/>
      <c r="AC11" s="50"/>
    </row>
    <row r="12" spans="1:29" s="38" customFormat="1" ht="15" customHeight="1">
      <c r="A12" s="38" t="s">
        <v>28</v>
      </c>
      <c r="D12" s="40"/>
      <c r="E12" s="43"/>
      <c r="F12" s="44">
        <v>276927</v>
      </c>
      <c r="G12" s="44">
        <v>153384</v>
      </c>
      <c r="H12" s="44">
        <v>123543</v>
      </c>
      <c r="I12" s="44">
        <f t="shared" ref="I12:T12" si="2">SUM(I13:I37)</f>
        <v>257886</v>
      </c>
      <c r="J12" s="44">
        <f t="shared" si="2"/>
        <v>142612</v>
      </c>
      <c r="K12" s="44">
        <f t="shared" si="2"/>
        <v>115274</v>
      </c>
      <c r="L12" s="44">
        <f t="shared" si="2"/>
        <v>220269</v>
      </c>
      <c r="M12" s="44">
        <f t="shared" si="2"/>
        <v>113823</v>
      </c>
      <c r="N12" s="44">
        <f t="shared" si="2"/>
        <v>106446</v>
      </c>
      <c r="O12" s="44">
        <f t="shared" si="2"/>
        <v>220059</v>
      </c>
      <c r="P12" s="44">
        <f t="shared" si="2"/>
        <v>117003</v>
      </c>
      <c r="Q12" s="44">
        <f t="shared" si="2"/>
        <v>103056</v>
      </c>
      <c r="R12" s="44">
        <v>281421</v>
      </c>
      <c r="S12" s="44">
        <f t="shared" si="2"/>
        <v>149783.52000000002</v>
      </c>
      <c r="T12" s="44">
        <f t="shared" si="2"/>
        <v>131638.40000000002</v>
      </c>
      <c r="U12" s="40" t="s">
        <v>29</v>
      </c>
      <c r="Y12" s="40"/>
      <c r="Z12" s="40"/>
    </row>
    <row r="13" spans="1:29" s="46" customFormat="1" ht="15" customHeight="1">
      <c r="B13" s="46" t="s">
        <v>30</v>
      </c>
      <c r="F13" s="51" t="s">
        <v>31</v>
      </c>
      <c r="G13" s="51" t="s">
        <v>31</v>
      </c>
      <c r="H13" s="51" t="s">
        <v>31</v>
      </c>
      <c r="I13" s="47">
        <f>SUM(J13:K13)</f>
        <v>246</v>
      </c>
      <c r="J13" s="52">
        <v>246</v>
      </c>
      <c r="K13" s="53" t="s">
        <v>32</v>
      </c>
      <c r="L13" s="53" t="s">
        <v>32</v>
      </c>
      <c r="M13" s="53" t="s">
        <v>32</v>
      </c>
      <c r="N13" s="53" t="s">
        <v>32</v>
      </c>
      <c r="O13" s="53" t="s">
        <v>32</v>
      </c>
      <c r="P13" s="53" t="s">
        <v>32</v>
      </c>
      <c r="Q13" s="53" t="s">
        <v>32</v>
      </c>
      <c r="R13" s="53" t="s">
        <v>32</v>
      </c>
      <c r="S13" s="53" t="s">
        <v>32</v>
      </c>
      <c r="T13" s="53" t="s">
        <v>32</v>
      </c>
      <c r="U13" s="48"/>
      <c r="V13" s="46" t="s">
        <v>33</v>
      </c>
      <c r="Y13" s="48"/>
      <c r="Z13" s="48"/>
    </row>
    <row r="14" spans="1:29" s="46" customFormat="1" ht="15" customHeight="1">
      <c r="B14" s="46" t="s">
        <v>34</v>
      </c>
      <c r="F14" s="47">
        <v>44175</v>
      </c>
      <c r="G14" s="47">
        <v>20094</v>
      </c>
      <c r="H14" s="47">
        <v>24081</v>
      </c>
      <c r="I14" s="47">
        <f>SUM(J14:K14)</f>
        <v>44416</v>
      </c>
      <c r="J14" s="52">
        <v>19884</v>
      </c>
      <c r="K14" s="52">
        <v>24532</v>
      </c>
      <c r="L14" s="52">
        <f>SUM(M14:N14)</f>
        <v>35261</v>
      </c>
      <c r="M14" s="52">
        <v>14663</v>
      </c>
      <c r="N14" s="52">
        <v>20598</v>
      </c>
      <c r="O14" s="52">
        <v>32528</v>
      </c>
      <c r="P14" s="52">
        <v>15839</v>
      </c>
      <c r="Q14" s="47">
        <v>16689</v>
      </c>
      <c r="R14" s="47">
        <v>48175.89</v>
      </c>
      <c r="S14" s="47">
        <v>23904.76</v>
      </c>
      <c r="T14" s="47">
        <v>24271.119999999999</v>
      </c>
      <c r="U14" s="48"/>
      <c r="V14" s="46" t="s">
        <v>35</v>
      </c>
      <c r="Y14" s="48"/>
      <c r="Z14" s="48"/>
    </row>
    <row r="15" spans="1:29" s="46" customFormat="1" ht="15" customHeight="1">
      <c r="B15" s="46" t="s">
        <v>36</v>
      </c>
      <c r="F15" s="47">
        <v>364</v>
      </c>
      <c r="G15" s="47">
        <v>364</v>
      </c>
      <c r="H15" s="51" t="s">
        <v>31</v>
      </c>
      <c r="I15" s="51" t="s">
        <v>31</v>
      </c>
      <c r="J15" s="51" t="s">
        <v>31</v>
      </c>
      <c r="K15" s="51" t="s">
        <v>31</v>
      </c>
      <c r="L15" s="51" t="s">
        <v>31</v>
      </c>
      <c r="M15" s="53" t="s">
        <v>32</v>
      </c>
      <c r="N15" s="53" t="s">
        <v>32</v>
      </c>
      <c r="O15" s="52">
        <v>414</v>
      </c>
      <c r="P15" s="52">
        <v>414</v>
      </c>
      <c r="Q15" s="51" t="s">
        <v>32</v>
      </c>
      <c r="R15" s="51" t="s">
        <v>32</v>
      </c>
      <c r="S15" s="51" t="s">
        <v>32</v>
      </c>
      <c r="T15" s="51" t="s">
        <v>32</v>
      </c>
      <c r="U15" s="48"/>
      <c r="V15" s="46" t="s">
        <v>37</v>
      </c>
      <c r="Y15" s="48"/>
      <c r="Z15" s="48"/>
    </row>
    <row r="16" spans="1:29" s="46" customFormat="1" ht="15" customHeight="1">
      <c r="B16" s="46" t="s">
        <v>38</v>
      </c>
      <c r="F16" s="47"/>
      <c r="G16" s="47"/>
      <c r="H16" s="47"/>
      <c r="I16" s="47"/>
      <c r="J16" s="52"/>
      <c r="K16" s="52"/>
      <c r="L16" s="52"/>
      <c r="M16" s="53"/>
      <c r="N16" s="53"/>
      <c r="O16" s="53"/>
      <c r="P16" s="54"/>
      <c r="Q16" s="53"/>
      <c r="R16" s="55"/>
      <c r="S16" s="55"/>
      <c r="T16" s="55"/>
      <c r="U16" s="48"/>
      <c r="V16" s="46" t="s">
        <v>39</v>
      </c>
      <c r="Y16" s="48"/>
      <c r="Z16" s="48"/>
    </row>
    <row r="17" spans="2:26" s="46" customFormat="1" ht="15" customHeight="1">
      <c r="C17" s="46" t="s">
        <v>40</v>
      </c>
      <c r="F17" s="51" t="s">
        <v>31</v>
      </c>
      <c r="G17" s="51" t="s">
        <v>31</v>
      </c>
      <c r="H17" s="51" t="s">
        <v>31</v>
      </c>
      <c r="I17" s="47">
        <f>SUM(J17:K17)</f>
        <v>190</v>
      </c>
      <c r="J17" s="52">
        <v>190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 t="s">
        <v>32</v>
      </c>
      <c r="R17" s="53" t="s">
        <v>32</v>
      </c>
      <c r="S17" s="53" t="s">
        <v>32</v>
      </c>
      <c r="T17" s="53" t="s">
        <v>32</v>
      </c>
      <c r="U17" s="48"/>
      <c r="W17" s="46" t="s">
        <v>41</v>
      </c>
      <c r="Y17" s="48"/>
      <c r="Z17" s="48"/>
    </row>
    <row r="18" spans="2:26" s="46" customFormat="1" ht="15" customHeight="1">
      <c r="B18" s="46" t="s">
        <v>42</v>
      </c>
      <c r="F18" s="56">
        <v>41185</v>
      </c>
      <c r="G18" s="47">
        <v>39933</v>
      </c>
      <c r="H18" s="57">
        <v>1252</v>
      </c>
      <c r="I18" s="47">
        <f>SUM(J18:K18)</f>
        <v>39382</v>
      </c>
      <c r="J18" s="52">
        <v>38012</v>
      </c>
      <c r="K18" s="57">
        <v>1370</v>
      </c>
      <c r="L18" s="52">
        <f t="shared" ref="L18:L35" si="3">SUM(M18:N18)</f>
        <v>21160</v>
      </c>
      <c r="M18" s="52">
        <v>21160</v>
      </c>
      <c r="N18" s="53" t="s">
        <v>32</v>
      </c>
      <c r="O18" s="52">
        <v>18823</v>
      </c>
      <c r="P18" s="52">
        <v>18679</v>
      </c>
      <c r="Q18" s="47">
        <v>144</v>
      </c>
      <c r="R18" s="47">
        <v>39400.629999999997</v>
      </c>
      <c r="S18" s="47">
        <v>37696.97</v>
      </c>
      <c r="T18" s="51">
        <v>1703.67</v>
      </c>
      <c r="U18" s="48"/>
      <c r="V18" s="46" t="s">
        <v>43</v>
      </c>
      <c r="Y18" s="48"/>
      <c r="Z18" s="48"/>
    </row>
    <row r="19" spans="2:26" s="46" customFormat="1" ht="15" customHeight="1">
      <c r="B19" s="46" t="s">
        <v>44</v>
      </c>
      <c r="F19" s="47">
        <v>79426</v>
      </c>
      <c r="G19" s="47">
        <v>36625</v>
      </c>
      <c r="H19" s="47">
        <v>42801</v>
      </c>
      <c r="I19" s="47">
        <f>SUM(J19:K19)</f>
        <v>69820</v>
      </c>
      <c r="J19" s="57">
        <v>35752</v>
      </c>
      <c r="K19" s="46">
        <v>34068</v>
      </c>
      <c r="L19" s="52">
        <f t="shared" si="3"/>
        <v>62520</v>
      </c>
      <c r="M19" s="52">
        <v>30418</v>
      </c>
      <c r="N19" s="52">
        <v>32102</v>
      </c>
      <c r="O19" s="52">
        <v>60867</v>
      </c>
      <c r="P19" s="52">
        <v>29710</v>
      </c>
      <c r="Q19" s="47">
        <v>31157</v>
      </c>
      <c r="R19" s="47">
        <v>81894.149999999994</v>
      </c>
      <c r="S19" s="47">
        <v>38633.83</v>
      </c>
      <c r="T19" s="47">
        <v>43260.32</v>
      </c>
      <c r="U19" s="48"/>
      <c r="V19" s="46" t="s">
        <v>45</v>
      </c>
      <c r="Y19" s="48"/>
      <c r="Z19" s="48"/>
    </row>
    <row r="20" spans="2:26" s="46" customFormat="1" ht="15" customHeight="1">
      <c r="F20" s="47"/>
      <c r="G20" s="47"/>
      <c r="H20" s="47"/>
      <c r="I20" s="47"/>
      <c r="J20" s="58"/>
      <c r="K20" s="52"/>
      <c r="L20" s="52"/>
      <c r="M20" s="52"/>
      <c r="N20" s="52"/>
      <c r="O20" s="52"/>
      <c r="P20" s="52"/>
      <c r="Q20" s="47"/>
      <c r="R20" s="55"/>
      <c r="S20" s="55"/>
      <c r="T20" s="55"/>
      <c r="U20" s="48"/>
      <c r="W20" s="46" t="s">
        <v>46</v>
      </c>
      <c r="Y20" s="48"/>
      <c r="Z20" s="48"/>
    </row>
    <row r="21" spans="2:26" s="46" customFormat="1" ht="15" customHeight="1">
      <c r="B21" s="46" t="s">
        <v>47</v>
      </c>
      <c r="F21" s="47">
        <v>5946</v>
      </c>
      <c r="G21" s="47">
        <v>5211</v>
      </c>
      <c r="H21" s="47">
        <v>735</v>
      </c>
      <c r="I21" s="47">
        <f t="shared" ref="I21:I27" si="4">SUM(J21:K21)</f>
        <v>4598</v>
      </c>
      <c r="J21" s="59">
        <v>3523</v>
      </c>
      <c r="K21" s="52">
        <v>1075</v>
      </c>
      <c r="L21" s="52">
        <f t="shared" si="3"/>
        <v>3445</v>
      </c>
      <c r="M21" s="52">
        <v>3445</v>
      </c>
      <c r="N21" s="53" t="s">
        <v>32</v>
      </c>
      <c r="O21" s="52">
        <v>5001</v>
      </c>
      <c r="P21" s="52">
        <v>4564</v>
      </c>
      <c r="Q21" s="47">
        <v>437</v>
      </c>
      <c r="R21" s="47">
        <v>3136.44</v>
      </c>
      <c r="S21" s="47">
        <v>2858.21</v>
      </c>
      <c r="T21" s="47">
        <v>278.23</v>
      </c>
      <c r="U21" s="48"/>
      <c r="V21" s="46" t="s">
        <v>48</v>
      </c>
      <c r="Y21" s="48"/>
      <c r="Z21" s="48"/>
    </row>
    <row r="22" spans="2:26" s="46" customFormat="1" ht="15" customHeight="1">
      <c r="B22" s="46" t="s">
        <v>49</v>
      </c>
      <c r="F22" s="47">
        <v>24606</v>
      </c>
      <c r="G22" s="47">
        <v>9422</v>
      </c>
      <c r="H22" s="52">
        <v>15184</v>
      </c>
      <c r="I22" s="47">
        <f t="shared" si="4"/>
        <v>18242</v>
      </c>
      <c r="J22" s="52">
        <v>7571</v>
      </c>
      <c r="K22" s="52">
        <v>10671</v>
      </c>
      <c r="L22" s="52">
        <f t="shared" si="3"/>
        <v>18979</v>
      </c>
      <c r="M22" s="52">
        <v>6618</v>
      </c>
      <c r="N22" s="52">
        <v>12361</v>
      </c>
      <c r="O22" s="52">
        <v>22256</v>
      </c>
      <c r="P22" s="52">
        <v>7202</v>
      </c>
      <c r="Q22" s="47">
        <v>15054</v>
      </c>
      <c r="R22" s="47">
        <v>27228</v>
      </c>
      <c r="S22" s="47">
        <v>6250</v>
      </c>
      <c r="T22" s="47">
        <v>20978</v>
      </c>
      <c r="U22" s="48"/>
      <c r="V22" s="46" t="s">
        <v>50</v>
      </c>
      <c r="Y22" s="48"/>
      <c r="Z22" s="48"/>
    </row>
    <row r="23" spans="2:26" s="46" customFormat="1" ht="15" customHeight="1">
      <c r="B23" s="46" t="s">
        <v>51</v>
      </c>
      <c r="C23" s="48"/>
      <c r="D23" s="48"/>
      <c r="E23" s="48"/>
      <c r="F23" s="47">
        <v>569</v>
      </c>
      <c r="G23" s="52">
        <v>270</v>
      </c>
      <c r="H23" s="47">
        <v>299</v>
      </c>
      <c r="I23" s="54" t="s">
        <v>32</v>
      </c>
      <c r="J23" s="54" t="s">
        <v>32</v>
      </c>
      <c r="K23" s="53" t="s">
        <v>32</v>
      </c>
      <c r="L23" s="52">
        <f t="shared" si="3"/>
        <v>193</v>
      </c>
      <c r="M23" s="52">
        <v>193</v>
      </c>
      <c r="N23" s="53" t="s">
        <v>32</v>
      </c>
      <c r="O23" s="52">
        <v>706</v>
      </c>
      <c r="P23" s="52">
        <v>322</v>
      </c>
      <c r="Q23" s="47">
        <v>384</v>
      </c>
      <c r="R23" s="55" t="s">
        <v>32</v>
      </c>
      <c r="S23" s="55" t="s">
        <v>32</v>
      </c>
      <c r="T23" s="55" t="s">
        <v>32</v>
      </c>
      <c r="U23" s="48"/>
      <c r="V23" s="48" t="s">
        <v>52</v>
      </c>
      <c r="W23" s="48"/>
      <c r="X23" s="48"/>
      <c r="Y23" s="48"/>
      <c r="Z23" s="48"/>
    </row>
    <row r="24" spans="2:26" s="46" customFormat="1" ht="15" customHeight="1">
      <c r="B24" s="46" t="s">
        <v>53</v>
      </c>
      <c r="C24" s="48"/>
      <c r="D24" s="48"/>
      <c r="E24" s="48"/>
      <c r="F24" s="47">
        <v>4303</v>
      </c>
      <c r="G24" s="47">
        <v>1469</v>
      </c>
      <c r="H24" s="47">
        <v>2834</v>
      </c>
      <c r="I24" s="47">
        <f t="shared" si="4"/>
        <v>2456</v>
      </c>
      <c r="J24" s="52">
        <v>800</v>
      </c>
      <c r="K24" s="52">
        <v>1656</v>
      </c>
      <c r="L24" s="52">
        <f t="shared" si="3"/>
        <v>3393</v>
      </c>
      <c r="M24" s="52">
        <v>1675</v>
      </c>
      <c r="N24" s="52">
        <v>1718</v>
      </c>
      <c r="O24" s="52">
        <v>5699</v>
      </c>
      <c r="P24" s="52">
        <v>3176</v>
      </c>
      <c r="Q24" s="47">
        <v>2523</v>
      </c>
      <c r="R24" s="47">
        <v>2513.17</v>
      </c>
      <c r="S24" s="47">
        <v>262.75</v>
      </c>
      <c r="T24" s="47">
        <v>2250.42</v>
      </c>
      <c r="U24" s="48"/>
      <c r="V24" s="48" t="s">
        <v>54</v>
      </c>
      <c r="W24" s="48"/>
      <c r="X24" s="48"/>
      <c r="Y24" s="48"/>
      <c r="Z24" s="48"/>
    </row>
    <row r="25" spans="2:26" s="46" customFormat="1" ht="15" customHeight="1">
      <c r="B25" s="48" t="s">
        <v>55</v>
      </c>
      <c r="C25" s="48"/>
      <c r="D25" s="48"/>
      <c r="E25" s="48"/>
      <c r="F25" s="52">
        <v>172</v>
      </c>
      <c r="G25" s="51" t="s">
        <v>31</v>
      </c>
      <c r="H25" s="47">
        <v>172</v>
      </c>
      <c r="I25" s="47">
        <f t="shared" si="4"/>
        <v>367</v>
      </c>
      <c r="J25" s="54" t="s">
        <v>32</v>
      </c>
      <c r="K25" s="52">
        <v>367</v>
      </c>
      <c r="L25" s="52">
        <f t="shared" si="3"/>
        <v>169</v>
      </c>
      <c r="M25" s="53" t="s">
        <v>32</v>
      </c>
      <c r="N25" s="52">
        <v>169</v>
      </c>
      <c r="O25" s="52">
        <v>190</v>
      </c>
      <c r="P25" s="53" t="s">
        <v>32</v>
      </c>
      <c r="Q25" s="52">
        <v>190</v>
      </c>
      <c r="R25" s="47">
        <v>735.76</v>
      </c>
      <c r="S25" s="47">
        <v>374.96</v>
      </c>
      <c r="T25" s="47">
        <v>360.8</v>
      </c>
      <c r="U25" s="48"/>
      <c r="V25" s="48" t="s">
        <v>56</v>
      </c>
      <c r="W25" s="48"/>
      <c r="X25" s="48"/>
      <c r="Y25" s="48"/>
      <c r="Z25" s="48"/>
    </row>
    <row r="26" spans="2:26" s="46" customFormat="1" ht="15" customHeight="1">
      <c r="B26" s="46" t="s">
        <v>57</v>
      </c>
      <c r="D26" s="48"/>
      <c r="E26" s="48"/>
      <c r="F26" s="47">
        <v>626</v>
      </c>
      <c r="G26" s="47">
        <v>626</v>
      </c>
      <c r="H26" s="51" t="s">
        <v>31</v>
      </c>
      <c r="I26" s="47">
        <f t="shared" si="4"/>
        <v>253</v>
      </c>
      <c r="J26" s="52">
        <v>253</v>
      </c>
      <c r="K26" s="53" t="s">
        <v>32</v>
      </c>
      <c r="L26" s="52">
        <f t="shared" si="3"/>
        <v>1819</v>
      </c>
      <c r="M26" s="52">
        <v>729</v>
      </c>
      <c r="N26" s="52">
        <v>1090</v>
      </c>
      <c r="O26" s="52">
        <v>271</v>
      </c>
      <c r="P26" s="53" t="s">
        <v>32</v>
      </c>
      <c r="Q26" s="47">
        <v>271</v>
      </c>
      <c r="R26" s="47">
        <v>313.17</v>
      </c>
      <c r="S26" s="47">
        <v>313.17</v>
      </c>
      <c r="T26" s="47" t="s">
        <v>32</v>
      </c>
      <c r="U26" s="48"/>
      <c r="V26" s="46" t="s">
        <v>58</v>
      </c>
      <c r="W26" s="48"/>
      <c r="X26" s="48"/>
      <c r="Y26" s="48"/>
      <c r="Z26" s="48"/>
    </row>
    <row r="27" spans="2:26" s="46" customFormat="1" ht="15" customHeight="1">
      <c r="B27" s="46" t="s">
        <v>59</v>
      </c>
      <c r="C27" s="48"/>
      <c r="D27" s="48"/>
      <c r="E27" s="60"/>
      <c r="F27" s="61">
        <v>449</v>
      </c>
      <c r="G27" s="47">
        <v>255</v>
      </c>
      <c r="H27" s="57">
        <v>194</v>
      </c>
      <c r="I27" s="47">
        <f t="shared" si="4"/>
        <v>626</v>
      </c>
      <c r="J27" s="52">
        <v>239</v>
      </c>
      <c r="K27" s="52">
        <v>387</v>
      </c>
      <c r="L27" s="52">
        <f t="shared" si="3"/>
        <v>1199</v>
      </c>
      <c r="M27" s="53" t="s">
        <v>32</v>
      </c>
      <c r="N27" s="52">
        <v>1199</v>
      </c>
      <c r="O27" s="52">
        <v>1476</v>
      </c>
      <c r="P27" s="52">
        <v>428</v>
      </c>
      <c r="Q27" s="52">
        <v>1048</v>
      </c>
      <c r="R27" s="47">
        <v>992.91</v>
      </c>
      <c r="S27" s="47">
        <v>842.95</v>
      </c>
      <c r="T27" s="47">
        <v>149.96</v>
      </c>
      <c r="U27" s="48"/>
      <c r="V27" s="48" t="s">
        <v>60</v>
      </c>
      <c r="W27" s="48"/>
      <c r="X27" s="48"/>
      <c r="Y27" s="48"/>
      <c r="Z27" s="48"/>
    </row>
    <row r="28" spans="2:26" s="46" customFormat="1" ht="15" customHeight="1">
      <c r="B28" s="48" t="s">
        <v>61</v>
      </c>
      <c r="C28" s="48"/>
      <c r="D28" s="48"/>
      <c r="E28" s="60"/>
      <c r="G28" s="55"/>
      <c r="H28" s="55"/>
      <c r="I28" s="47"/>
      <c r="J28" s="52"/>
      <c r="K28" s="52"/>
      <c r="L28" s="52"/>
      <c r="M28" s="52"/>
      <c r="N28" s="52"/>
      <c r="O28" s="52"/>
      <c r="P28" s="52"/>
      <c r="Q28" s="52"/>
      <c r="R28" s="55"/>
      <c r="S28" s="55"/>
      <c r="T28" s="55"/>
      <c r="U28" s="48"/>
      <c r="V28" s="48" t="s">
        <v>62</v>
      </c>
      <c r="W28" s="48"/>
      <c r="X28" s="48"/>
      <c r="Y28" s="48"/>
      <c r="Z28" s="48"/>
    </row>
    <row r="29" spans="2:26" s="46" customFormat="1" ht="15" customHeight="1">
      <c r="C29" s="48" t="s">
        <v>63</v>
      </c>
      <c r="D29" s="48"/>
      <c r="E29" s="60"/>
      <c r="F29" s="57">
        <v>30785</v>
      </c>
      <c r="G29" s="47">
        <v>22056</v>
      </c>
      <c r="H29" s="47">
        <v>13053</v>
      </c>
      <c r="I29" s="47">
        <f>SUM(J29:K29)</f>
        <v>30740</v>
      </c>
      <c r="J29" s="52">
        <v>18905</v>
      </c>
      <c r="K29" s="52">
        <v>11835</v>
      </c>
      <c r="L29" s="52">
        <f t="shared" si="3"/>
        <v>30882</v>
      </c>
      <c r="M29" s="52">
        <v>20077</v>
      </c>
      <c r="N29" s="52">
        <v>10805</v>
      </c>
      <c r="O29" s="52">
        <v>30994</v>
      </c>
      <c r="P29" s="52">
        <v>22880</v>
      </c>
      <c r="Q29" s="47">
        <v>8114</v>
      </c>
      <c r="R29" s="47">
        <v>31449.11</v>
      </c>
      <c r="S29" s="47">
        <v>23104.18</v>
      </c>
      <c r="T29" s="47">
        <v>8344.93</v>
      </c>
      <c r="U29" s="48"/>
      <c r="V29" s="48"/>
      <c r="W29" s="48" t="s">
        <v>64</v>
      </c>
      <c r="X29" s="48"/>
      <c r="Y29" s="48"/>
      <c r="Z29" s="48"/>
    </row>
    <row r="30" spans="2:26" s="46" customFormat="1" ht="15" customHeight="1">
      <c r="B30" s="48" t="s">
        <v>65</v>
      </c>
      <c r="C30" s="48"/>
      <c r="D30" s="48"/>
      <c r="E30" s="60"/>
      <c r="F30" s="57">
        <v>20936</v>
      </c>
      <c r="G30" s="47">
        <v>7883</v>
      </c>
      <c r="H30" s="47">
        <v>13053</v>
      </c>
      <c r="I30" s="47">
        <f>SUM(J30:K30)</f>
        <v>20852</v>
      </c>
      <c r="J30" s="52">
        <v>7766</v>
      </c>
      <c r="K30" s="52">
        <v>13086</v>
      </c>
      <c r="L30" s="52">
        <f t="shared" si="3"/>
        <v>20742</v>
      </c>
      <c r="M30" s="52">
        <v>9186</v>
      </c>
      <c r="N30" s="52">
        <v>11556</v>
      </c>
      <c r="O30" s="52">
        <v>22677</v>
      </c>
      <c r="P30" s="52">
        <v>8498</v>
      </c>
      <c r="Q30" s="47">
        <v>14179</v>
      </c>
      <c r="R30" s="47">
        <v>21162.47</v>
      </c>
      <c r="S30" s="47">
        <v>7215.21</v>
      </c>
      <c r="T30" s="47">
        <v>13947.25</v>
      </c>
      <c r="U30" s="48"/>
      <c r="V30" s="48" t="s">
        <v>66</v>
      </c>
      <c r="W30" s="48"/>
      <c r="X30" s="48"/>
      <c r="Y30" s="48"/>
      <c r="Z30" s="48"/>
    </row>
    <row r="31" spans="2:26" s="46" customFormat="1" ht="15" customHeight="1">
      <c r="B31" s="48" t="s">
        <v>67</v>
      </c>
      <c r="C31" s="48"/>
      <c r="D31" s="48"/>
      <c r="E31" s="60"/>
      <c r="F31" s="57">
        <v>9351</v>
      </c>
      <c r="G31" s="47">
        <v>2108</v>
      </c>
      <c r="H31" s="47">
        <v>7243</v>
      </c>
      <c r="I31" s="47">
        <f>SUM(J31:K31)</f>
        <v>11039</v>
      </c>
      <c r="J31" s="52">
        <v>1545</v>
      </c>
      <c r="K31" s="52">
        <v>9494</v>
      </c>
      <c r="L31" s="52">
        <f t="shared" si="3"/>
        <v>9804</v>
      </c>
      <c r="M31" s="52">
        <v>2247</v>
      </c>
      <c r="N31" s="52">
        <v>7557</v>
      </c>
      <c r="O31" s="52">
        <v>7096</v>
      </c>
      <c r="P31" s="52">
        <v>1830</v>
      </c>
      <c r="Q31" s="47">
        <v>5266</v>
      </c>
      <c r="R31" s="47">
        <v>8583.14</v>
      </c>
      <c r="S31" s="47">
        <v>454.45</v>
      </c>
      <c r="T31" s="47">
        <v>8128.69</v>
      </c>
      <c r="U31" s="48"/>
      <c r="V31" s="48" t="s">
        <v>68</v>
      </c>
      <c r="W31" s="48"/>
      <c r="X31" s="48"/>
      <c r="Y31" s="48"/>
      <c r="Z31" s="48"/>
    </row>
    <row r="32" spans="2:26" s="46" customFormat="1" ht="15" customHeight="1">
      <c r="B32" s="46" t="s">
        <v>69</v>
      </c>
      <c r="C32" s="48"/>
      <c r="D32" s="48"/>
      <c r="E32" s="60"/>
      <c r="F32" s="57">
        <v>646</v>
      </c>
      <c r="G32" s="47">
        <v>356</v>
      </c>
      <c r="H32" s="51" t="s">
        <v>31</v>
      </c>
      <c r="I32" s="47">
        <f>SUM(J32:K32)</f>
        <v>2806</v>
      </c>
      <c r="J32" s="52">
        <v>1577</v>
      </c>
      <c r="K32" s="52">
        <v>1229</v>
      </c>
      <c r="L32" s="52">
        <f t="shared" si="3"/>
        <v>1106</v>
      </c>
      <c r="M32" s="52">
        <v>690</v>
      </c>
      <c r="N32" s="52">
        <v>416</v>
      </c>
      <c r="O32" s="52">
        <v>465</v>
      </c>
      <c r="P32" s="52">
        <v>465</v>
      </c>
      <c r="Q32" s="47">
        <v>0</v>
      </c>
      <c r="R32" s="47">
        <v>1799.27</v>
      </c>
      <c r="S32" s="47">
        <v>1003.23</v>
      </c>
      <c r="T32" s="47">
        <v>796.03</v>
      </c>
      <c r="U32" s="48"/>
      <c r="V32" s="48" t="s">
        <v>70</v>
      </c>
      <c r="W32" s="48"/>
      <c r="X32" s="48"/>
      <c r="Y32" s="48"/>
      <c r="Z32" s="48"/>
    </row>
    <row r="33" spans="1:27" s="46" customFormat="1" ht="15" customHeight="1">
      <c r="B33" s="46" t="s">
        <v>71</v>
      </c>
      <c r="C33" s="48"/>
      <c r="D33" s="48"/>
      <c r="E33" s="60"/>
      <c r="F33" s="57">
        <v>11055</v>
      </c>
      <c r="G33" s="47">
        <v>6237</v>
      </c>
      <c r="H33" s="47">
        <v>4818</v>
      </c>
      <c r="I33" s="47">
        <f>SUM(J33:K33)</f>
        <v>11474</v>
      </c>
      <c r="J33" s="52">
        <v>6349</v>
      </c>
      <c r="K33" s="52">
        <v>5125</v>
      </c>
      <c r="L33" s="52">
        <f t="shared" si="3"/>
        <v>8042</v>
      </c>
      <c r="M33" s="52">
        <v>2722</v>
      </c>
      <c r="N33" s="52">
        <v>5320</v>
      </c>
      <c r="O33" s="52">
        <v>7888</v>
      </c>
      <c r="P33" s="52">
        <v>2996</v>
      </c>
      <c r="Q33" s="47">
        <v>4892</v>
      </c>
      <c r="R33" s="47">
        <v>12077.75</v>
      </c>
      <c r="S33" s="47">
        <v>6543.04</v>
      </c>
      <c r="T33" s="47">
        <v>5534.72</v>
      </c>
      <c r="U33" s="48"/>
      <c r="V33" s="46" t="s">
        <v>72</v>
      </c>
      <c r="X33" s="48"/>
      <c r="Y33" s="48"/>
      <c r="Z33" s="48"/>
    </row>
    <row r="34" spans="1:27" s="46" customFormat="1" ht="15" customHeight="1">
      <c r="B34" s="46" t="s">
        <v>73</v>
      </c>
      <c r="C34" s="48"/>
      <c r="D34" s="48"/>
      <c r="E34" s="60"/>
      <c r="G34" s="55"/>
      <c r="H34" s="55"/>
      <c r="I34" s="47"/>
      <c r="J34" s="52"/>
      <c r="K34" s="52"/>
      <c r="L34" s="52"/>
      <c r="M34" s="52"/>
      <c r="N34" s="52"/>
      <c r="O34" s="52"/>
      <c r="P34" s="62"/>
      <c r="Q34" s="47"/>
      <c r="R34" s="55"/>
      <c r="S34" s="55"/>
      <c r="T34" s="55"/>
      <c r="U34" s="48"/>
      <c r="V34" s="48" t="s">
        <v>74</v>
      </c>
      <c r="W34" s="48"/>
      <c r="X34" s="48"/>
      <c r="Y34" s="48"/>
      <c r="Z34" s="48"/>
    </row>
    <row r="35" spans="1:27" s="46" customFormat="1" ht="15" customHeight="1">
      <c r="C35" s="46" t="s">
        <v>75</v>
      </c>
      <c r="D35" s="48"/>
      <c r="E35" s="60"/>
      <c r="F35" s="57">
        <v>2333</v>
      </c>
      <c r="G35" s="51">
        <v>475</v>
      </c>
      <c r="H35" s="47">
        <v>1858</v>
      </c>
      <c r="I35" s="47">
        <f>SUM(J35:K35)</f>
        <v>379</v>
      </c>
      <c r="J35" s="53" t="s">
        <v>32</v>
      </c>
      <c r="K35" s="52">
        <v>379</v>
      </c>
      <c r="L35" s="52">
        <f t="shared" si="3"/>
        <v>1555</v>
      </c>
      <c r="M35" s="53" t="s">
        <v>32</v>
      </c>
      <c r="N35" s="52">
        <v>1555</v>
      </c>
      <c r="O35" s="52">
        <v>2708</v>
      </c>
      <c r="P35" s="54" t="s">
        <v>32</v>
      </c>
      <c r="Q35" s="52">
        <v>2708</v>
      </c>
      <c r="R35" s="47">
        <v>1960.07</v>
      </c>
      <c r="S35" s="47">
        <v>325.81</v>
      </c>
      <c r="T35" s="47">
        <v>1634.26</v>
      </c>
      <c r="U35" s="48"/>
      <c r="V35" s="48"/>
      <c r="W35" s="48" t="s">
        <v>76</v>
      </c>
      <c r="X35" s="48"/>
      <c r="Y35" s="48"/>
      <c r="Z35" s="48"/>
    </row>
    <row r="36" spans="1:27" s="46" customFormat="1" ht="15" customHeight="1">
      <c r="B36" s="48" t="s">
        <v>77</v>
      </c>
      <c r="C36" s="48"/>
      <c r="D36" s="48"/>
      <c r="E36" s="48"/>
      <c r="F36" s="53" t="s">
        <v>32</v>
      </c>
      <c r="G36" s="53" t="s">
        <v>32</v>
      </c>
      <c r="H36" s="53" t="s">
        <v>32</v>
      </c>
      <c r="I36" s="53" t="s">
        <v>32</v>
      </c>
      <c r="J36" s="53" t="s">
        <v>32</v>
      </c>
      <c r="K36" s="53" t="s">
        <v>32</v>
      </c>
      <c r="L36" s="53" t="s">
        <v>32</v>
      </c>
      <c r="M36" s="53" t="s">
        <v>32</v>
      </c>
      <c r="N36" s="53" t="s">
        <v>32</v>
      </c>
      <c r="O36" s="53" t="s">
        <v>32</v>
      </c>
      <c r="P36" s="54" t="s">
        <v>32</v>
      </c>
      <c r="Q36" s="53" t="s">
        <v>32</v>
      </c>
      <c r="R36" s="53" t="s">
        <v>32</v>
      </c>
      <c r="S36" s="53" t="s">
        <v>32</v>
      </c>
      <c r="T36" s="53" t="s">
        <v>32</v>
      </c>
      <c r="U36" s="48"/>
      <c r="V36" s="48" t="s">
        <v>78</v>
      </c>
      <c r="W36" s="48"/>
      <c r="X36" s="48"/>
      <c r="Y36" s="48"/>
      <c r="Z36" s="48"/>
    </row>
    <row r="37" spans="1:27" s="46" customFormat="1" ht="15" customHeight="1">
      <c r="A37" s="48"/>
      <c r="B37" s="48" t="s">
        <v>79</v>
      </c>
      <c r="C37" s="48"/>
      <c r="D37" s="48"/>
      <c r="E37" s="60"/>
      <c r="F37" s="51"/>
      <c r="G37" s="51"/>
      <c r="H37" s="51"/>
      <c r="I37" s="44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63"/>
      <c r="V37" s="48" t="s">
        <v>80</v>
      </c>
      <c r="W37" s="48"/>
      <c r="X37" s="48"/>
      <c r="Y37" s="48"/>
      <c r="Z37" s="48"/>
    </row>
    <row r="38" spans="1:27" s="68" customFormat="1" ht="15" customHeight="1">
      <c r="A38" s="64"/>
      <c r="B38" s="64"/>
      <c r="C38" s="64"/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6"/>
      <c r="V38" s="64"/>
      <c r="W38" s="64"/>
      <c r="X38" s="64"/>
      <c r="Y38" s="64"/>
      <c r="Z38" s="67"/>
    </row>
    <row r="39" spans="1:27" s="68" customFormat="1" ht="3" customHeight="1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7" s="69" customFormat="1" ht="14.25" customHeight="1">
      <c r="C40" s="70" t="s">
        <v>81</v>
      </c>
      <c r="D40" s="11" t="s">
        <v>82</v>
      </c>
    </row>
    <row r="41" spans="1:27" s="69" customFormat="1" ht="15" customHeight="1">
      <c r="C41" s="70" t="s">
        <v>83</v>
      </c>
      <c r="D41" s="11" t="s">
        <v>84</v>
      </c>
    </row>
    <row r="43" spans="1:27">
      <c r="B43" s="71"/>
    </row>
    <row r="46" spans="1:27">
      <c r="B46" s="72"/>
    </row>
    <row r="48" spans="1:27">
      <c r="AA48" s="9" t="s">
        <v>85</v>
      </c>
    </row>
    <row r="49" spans="2:2">
      <c r="B49" s="71"/>
    </row>
    <row r="50" spans="2:2">
      <c r="B50" s="71"/>
    </row>
    <row r="52" spans="2:2">
      <c r="B52" s="72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Y8"/>
    <mergeCell ref="F5:H5"/>
    <mergeCell ref="I5:K5"/>
    <mergeCell ref="L5:N5"/>
    <mergeCell ref="O5:Q5"/>
    <mergeCell ref="R5:T5"/>
    <mergeCell ref="F6:H6"/>
  </mergeCells>
  <pageMargins left="0.74803149606299213" right="0.43307086614173229" top="0.51181102362204722" bottom="0.31496062992125984" header="0.15748031496062992" footer="0.1181102362204724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2017-10-31T06:50:55Z</dcterms:created>
  <dcterms:modified xsi:type="dcterms:W3CDTF">2017-10-31T06:57:09Z</dcterms:modified>
</cp:coreProperties>
</file>