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รายงานรายเดือน\3มีนาคม\"/>
    </mc:Choice>
  </mc:AlternateContent>
  <bookViews>
    <workbookView xWindow="0" yWindow="0" windowWidth="20490" windowHeight="7800"/>
  </bookViews>
  <sheets>
    <sheet name="ตารางที่ 4" sheetId="1" r:id="rId1"/>
  </sheets>
  <definedNames>
    <definedName name="_xlnm.Print_Area" localSheetId="0">'ตารางที่ 4'!$A$1:$D$66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B28" i="1"/>
  <c r="B27" i="1"/>
  <c r="B26" i="1"/>
  <c r="B25" i="1"/>
  <c r="B24" i="1"/>
  <c r="B23" i="1"/>
  <c r="B22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D5" i="1"/>
  <c r="D62" i="1" s="1"/>
  <c r="C5" i="1"/>
  <c r="C47" i="1" s="1"/>
  <c r="C57" i="1" l="1"/>
  <c r="B5" i="1"/>
  <c r="B48" i="1" s="1"/>
  <c r="B43" i="1"/>
  <c r="B45" i="1"/>
  <c r="B47" i="1"/>
  <c r="B49" i="1"/>
  <c r="B51" i="1"/>
  <c r="B53" i="1"/>
  <c r="B58" i="1"/>
  <c r="B60" i="1"/>
  <c r="B62" i="1"/>
  <c r="C53" i="1"/>
  <c r="D60" i="1"/>
  <c r="D41" i="1"/>
  <c r="D44" i="1"/>
  <c r="D47" i="1"/>
  <c r="C50" i="1"/>
  <c r="C60" i="1"/>
  <c r="B42" i="1"/>
  <c r="B39" i="1"/>
  <c r="D42" i="1"/>
  <c r="C45" i="1"/>
  <c r="C48" i="1"/>
  <c r="D53" i="1"/>
  <c r="D57" i="1"/>
  <c r="C39" i="1"/>
  <c r="D45" i="1"/>
  <c r="D48" i="1"/>
  <c r="C51" i="1"/>
  <c r="C61" i="1"/>
  <c r="D39" i="1"/>
  <c r="C43" i="1"/>
  <c r="D51" i="1"/>
  <c r="C54" i="1"/>
  <c r="C58" i="1"/>
  <c r="D61" i="1"/>
  <c r="C40" i="1"/>
  <c r="D43" i="1"/>
  <c r="C46" i="1"/>
  <c r="C49" i="1"/>
  <c r="D54" i="1"/>
  <c r="D49" i="1"/>
  <c r="C52" i="1"/>
  <c r="C56" i="1"/>
  <c r="C59" i="1"/>
  <c r="C62" i="1"/>
  <c r="D52" i="1"/>
  <c r="D56" i="1"/>
  <c r="B59" i="1" l="1"/>
  <c r="B54" i="1"/>
  <c r="B50" i="1"/>
  <c r="B61" i="1"/>
  <c r="B57" i="1"/>
  <c r="B52" i="1"/>
  <c r="B46" i="1"/>
</calcChain>
</file>

<file path=xl/sharedStrings.xml><?xml version="1.0" encoding="utf-8"?>
<sst xmlns="http://schemas.openxmlformats.org/spreadsheetml/2006/main" count="66" uniqueCount="38">
  <si>
    <t xml:space="preserve">ตารางที่  4   จำนวน และร้อยละของผู้มีงานทำ จำแนกตามอุตสาหกรรม และเพศ เดือนมีนาคม พ.ศ. 2559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</si>
  <si>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</si>
  <si>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</si>
  <si>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</si>
  <si>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</si>
  <si>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</si>
  <si>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</si>
  <si>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</si>
  <si>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</si>
  <si>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</si>
  <si>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</si>
  <si>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</si>
  <si>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</si>
  <si>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</si>
  <si>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</si>
  <si>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</si>
  <si>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</si>
  <si>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</si>
  <si>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</si>
  <si>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</si>
  <si>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</si>
  <si>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</si>
  <si>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</si>
  <si>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</si>
  <si>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</si>
  <si>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</si>
  <si>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</si>
  <si>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</si>
  <si>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</si>
  <si>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</si>
  <si>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ตารางที่  4   จำนวน และร้อยละของผู้มีงานทำ จำแนกตามอุตสาหกรรม และเพศ เดือนมีนาคม พ.ศ. 2559 (ต่อ)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</si>
  <si>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</si>
  <si>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</si>
  <si>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</si>
  <si>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</si>
  <si>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>แหล่งที่มา  :  สรุปผลการสำรวจโครงการสำรวจภาวะการทำงานของประชากรจังหวัดเลย</t>
  </si>
  <si>
    <t>..</t>
  </si>
  <si>
    <t xml:space="preserve">               เดือนมีนาคม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</si>
</sst>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187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187" fontId="3" fillId="0" borderId="0" xfId="1" applyNumberFormat="1" applyFont="1"/>
    <xf numFmtId="0" fontId="5" fillId="0" borderId="0" xfId="1" applyFont="1" applyBorder="1" applyAlignment="1" applyProtection="1">
      <alignment horizontal="left"/>
    </xf>
    <xf numFmtId="187" fontId="3" fillId="0" borderId="0" xfId="1" applyNumberFormat="1" applyFont="1" applyBorder="1"/>
    <xf numFmtId="0" fontId="3" fillId="0" borderId="0" xfId="1" applyFont="1" applyBorder="1"/>
    <xf numFmtId="0" fontId="5" fillId="0" borderId="0" xfId="1" applyFont="1" applyBorder="1" applyAlignment="1"/>
    <xf numFmtId="0" fontId="5" fillId="0" borderId="0" xfId="1" applyFont="1" applyAlignment="1"/>
    <xf numFmtId="0" fontId="5" fillId="0" borderId="3" xfId="1" applyFont="1" applyBorder="1" applyAlignment="1"/>
    <xf numFmtId="41" fontId="5" fillId="0" borderId="3" xfId="2" applyNumberFormat="1" applyFont="1" applyBorder="1" applyAlignment="1">
      <alignment horizontal="right"/>
    </xf>
    <xf numFmtId="41" fontId="5" fillId="0" borderId="3" xfId="1" applyNumberFormat="1" applyFont="1" applyBorder="1" applyAlignment="1">
      <alignment horizontal="right"/>
    </xf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5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9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87" fontId="5" fillId="0" borderId="0" xfId="1" applyNumberFormat="1" applyFont="1"/>
    <xf numFmtId="187" fontId="5" fillId="0" borderId="2" xfId="1" applyNumberFormat="1" applyFont="1" applyBorder="1"/>
    <xf numFmtId="0" fontId="6" fillId="0" borderId="0" xfId="0" applyFont="1" applyAlignment="1">
      <alignment vertical="top"/>
    </xf>
    <xf numFmtId="0" fontId="7" fillId="0" borderId="0" xfId="0" applyFont="1" applyBorder="1"/>
    <xf numFmtId="0" fontId="7" fillId="0" borderId="0" xfId="0" applyFont="1" applyAlignment="1">
      <alignment horizontal="left"/>
    </xf>
    <xf numFmtId="189" fontId="2" fillId="2" borderId="0" xfId="1" applyNumberFormat="1" applyFont="1" applyFill="1" applyAlignment="1">
      <alignment horizontal="right"/>
    </xf>
    <xf numFmtId="189" fontId="3" fillId="2" borderId="0" xfId="1" applyNumberFormat="1" applyFont="1" applyFill="1" applyAlignment="1">
      <alignment horizontal="right"/>
    </xf>
    <xf numFmtId="189" fontId="3" fillId="2" borderId="3" xfId="1" applyNumberFormat="1" applyFont="1" applyFill="1" applyBorder="1" applyAlignment="1">
      <alignment horizontal="right"/>
    </xf>
    <xf numFmtId="41" fontId="2" fillId="2" borderId="0" xfId="2" applyNumberFormat="1" applyFont="1" applyFill="1" applyBorder="1" applyAlignment="1">
      <alignment horizontal="right"/>
    </xf>
    <xf numFmtId="41" fontId="3" fillId="2" borderId="0" xfId="2" applyNumberFormat="1" applyFont="1" applyFill="1" applyBorder="1" applyAlignment="1">
      <alignment horizontal="right"/>
    </xf>
    <xf numFmtId="41" fontId="3" fillId="2" borderId="0" xfId="3" applyNumberFormat="1" applyFont="1" applyFill="1" applyAlignment="1">
      <alignment horizontal="right"/>
    </xf>
    <xf numFmtId="41" fontId="3" fillId="2" borderId="0" xfId="3" applyNumberFormat="1" applyFont="1" applyFill="1" applyBorder="1" applyAlignment="1">
      <alignment horizontal="right"/>
    </xf>
    <xf numFmtId="41" fontId="3" fillId="2" borderId="0" xfId="1" applyNumberFormat="1" applyFont="1" applyFill="1" applyAlignment="1"/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4">
    <cellStyle name="Comma 2" xfId="2"/>
    <cellStyle name="Comma 2 2" xfId="3"/>
    <cellStyle name="Normal 2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67"/>
  <sheetViews>
    <sheetView showGridLines="0" tabSelected="1" view="pageBreakPreview" topLeftCell="A32" zoomScale="85" zoomScaleNormal="75" zoomScaleSheetLayoutView="85" workbookViewId="0">
      <selection activeCell="B45" sqref="B45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5" width="9.5703125" style="2" bestFit="1" customWidth="1"/>
    <col min="6" max="6" width="11.140625" style="2" bestFit="1" customWidth="1"/>
    <col min="7" max="16384" width="9.140625" style="2"/>
  </cols>
  <sheetData>
    <row r="1" spans="1:6" s="1" customFormat="1" ht="23.25" x14ac:dyDescent="0.35">
      <c r="A1" s="1" t="s">
        <v>0</v>
      </c>
      <c r="B1" s="2"/>
      <c r="C1" s="2"/>
      <c r="D1" s="2"/>
    </row>
    <row r="2" spans="1:6" s="1" customFormat="1" ht="4.5" customHeight="1" x14ac:dyDescent="0.35">
      <c r="B2" s="2"/>
      <c r="C2" s="2"/>
      <c r="D2" s="2"/>
    </row>
    <row r="3" spans="1:6" s="1" customFormat="1" ht="28.5" customHeight="1" x14ac:dyDescent="0.35">
      <c r="A3" s="3" t="s">
        <v>1</v>
      </c>
      <c r="B3" s="4" t="s">
        <v>2</v>
      </c>
      <c r="C3" s="5" t="s">
        <v>3</v>
      </c>
      <c r="D3" s="4" t="s">
        <v>4</v>
      </c>
    </row>
    <row r="4" spans="1:6" s="1" customFormat="1" ht="24.75" customHeight="1" x14ac:dyDescent="0.35">
      <c r="A4" s="6"/>
      <c r="B4" s="48" t="s">
        <v>5</v>
      </c>
      <c r="C4" s="48"/>
      <c r="D4" s="48"/>
    </row>
    <row r="5" spans="1:6" s="9" customFormat="1" ht="23.25" x14ac:dyDescent="0.35">
      <c r="A5" s="7" t="s">
        <v>6</v>
      </c>
      <c r="B5" s="43">
        <f>C5+D5</f>
        <v>310443</v>
      </c>
      <c r="C5" s="43">
        <f>SUM(C6:C28)</f>
        <v>174364</v>
      </c>
      <c r="D5" s="43">
        <f>SUM(D6:D28)</f>
        <v>136079</v>
      </c>
      <c r="E5" s="8"/>
    </row>
    <row r="6" spans="1:6" s="13" customFormat="1" ht="27.75" customHeight="1" x14ac:dyDescent="0.35">
      <c r="A6" s="10" t="s">
        <v>7</v>
      </c>
      <c r="B6" s="44">
        <f>C6+D6</f>
        <v>210980</v>
      </c>
      <c r="C6" s="45">
        <v>121887</v>
      </c>
      <c r="D6" s="45">
        <v>89093</v>
      </c>
      <c r="E6" s="11"/>
      <c r="F6" s="12"/>
    </row>
    <row r="7" spans="1:6" s="13" customFormat="1" ht="27.75" customHeight="1" x14ac:dyDescent="0.35">
      <c r="A7" s="14" t="s">
        <v>8</v>
      </c>
      <c r="B7" s="44">
        <f t="shared" ref="B7:B26" si="0">C7+D7</f>
        <v>68</v>
      </c>
      <c r="C7" s="45">
        <v>68</v>
      </c>
      <c r="D7" s="46">
        <v>0</v>
      </c>
      <c r="E7" s="11"/>
    </row>
    <row r="8" spans="1:6" s="13" customFormat="1" ht="27.75" customHeight="1" x14ac:dyDescent="0.35">
      <c r="A8" s="14" t="s">
        <v>9</v>
      </c>
      <c r="B8" s="44">
        <f t="shared" si="0"/>
        <v>6826</v>
      </c>
      <c r="C8" s="45">
        <v>4630</v>
      </c>
      <c r="D8" s="45">
        <v>2196</v>
      </c>
      <c r="E8" s="11"/>
    </row>
    <row r="9" spans="1:6" s="13" customFormat="1" ht="27.75" customHeight="1" x14ac:dyDescent="0.35">
      <c r="A9" s="10" t="s">
        <v>10</v>
      </c>
      <c r="B9" s="44">
        <f t="shared" si="0"/>
        <v>914</v>
      </c>
      <c r="C9" s="45">
        <v>807</v>
      </c>
      <c r="D9" s="46">
        <v>107</v>
      </c>
      <c r="E9" s="11"/>
    </row>
    <row r="10" spans="1:6" s="13" customFormat="1" ht="27.75" customHeight="1" x14ac:dyDescent="0.35">
      <c r="A10" s="14" t="s">
        <v>11</v>
      </c>
      <c r="B10" s="44">
        <f t="shared" si="0"/>
        <v>74</v>
      </c>
      <c r="C10" s="46">
        <v>74</v>
      </c>
      <c r="D10" s="46">
        <v>0</v>
      </c>
      <c r="E10" s="11"/>
    </row>
    <row r="11" spans="1:6" ht="27.75" customHeight="1" x14ac:dyDescent="0.35">
      <c r="A11" s="10" t="s">
        <v>12</v>
      </c>
      <c r="B11" s="44">
        <f t="shared" si="0"/>
        <v>9005</v>
      </c>
      <c r="C11" s="45">
        <v>7681</v>
      </c>
      <c r="D11" s="45">
        <v>1324</v>
      </c>
      <c r="E11" s="15"/>
    </row>
    <row r="12" spans="1:6" ht="27.75" customHeight="1" x14ac:dyDescent="0.35">
      <c r="A12" s="14" t="s">
        <v>13</v>
      </c>
      <c r="B12" s="44">
        <f t="shared" si="0"/>
        <v>27729</v>
      </c>
      <c r="C12" s="45">
        <v>14449</v>
      </c>
      <c r="D12" s="45">
        <v>13280</v>
      </c>
      <c r="E12" s="15"/>
    </row>
    <row r="13" spans="1:6" ht="27.75" customHeight="1" x14ac:dyDescent="0.35">
      <c r="A13" s="14" t="s">
        <v>14</v>
      </c>
      <c r="B13" s="44">
        <f t="shared" si="0"/>
        <v>1805</v>
      </c>
      <c r="C13" s="45">
        <v>1516</v>
      </c>
      <c r="D13" s="46">
        <v>289</v>
      </c>
      <c r="E13" s="15"/>
    </row>
    <row r="14" spans="1:6" s="18" customFormat="1" ht="27.75" customHeight="1" x14ac:dyDescent="0.35">
      <c r="A14" s="16" t="s">
        <v>15</v>
      </c>
      <c r="B14" s="44">
        <f t="shared" si="0"/>
        <v>10233</v>
      </c>
      <c r="C14" s="45">
        <v>2922</v>
      </c>
      <c r="D14" s="45">
        <v>7311</v>
      </c>
      <c r="E14" s="17"/>
    </row>
    <row r="15" spans="1:6" ht="27.75" customHeight="1" x14ac:dyDescent="0.35">
      <c r="A15" s="19" t="s">
        <v>16</v>
      </c>
      <c r="B15" s="44">
        <f t="shared" si="0"/>
        <v>208</v>
      </c>
      <c r="C15" s="45">
        <v>119</v>
      </c>
      <c r="D15" s="46">
        <v>89</v>
      </c>
      <c r="E15" s="15"/>
    </row>
    <row r="16" spans="1:6" ht="27.75" customHeight="1" x14ac:dyDescent="0.35">
      <c r="A16" s="19" t="s">
        <v>17</v>
      </c>
      <c r="B16" s="44">
        <f t="shared" si="0"/>
        <v>3029</v>
      </c>
      <c r="C16" s="45">
        <v>1232</v>
      </c>
      <c r="D16" s="45">
        <v>1797</v>
      </c>
      <c r="E16" s="15"/>
    </row>
    <row r="17" spans="1:5" ht="27.75" customHeight="1" x14ac:dyDescent="0.35">
      <c r="A17" s="19" t="s">
        <v>18</v>
      </c>
      <c r="B17" s="44">
        <f t="shared" si="0"/>
        <v>0</v>
      </c>
      <c r="C17" s="45">
        <v>0</v>
      </c>
      <c r="D17" s="46">
        <v>0</v>
      </c>
      <c r="E17" s="15"/>
    </row>
    <row r="18" spans="1:5" ht="27.75" customHeight="1" x14ac:dyDescent="0.35">
      <c r="A18" s="19" t="s">
        <v>19</v>
      </c>
      <c r="B18" s="44">
        <f t="shared" si="0"/>
        <v>136</v>
      </c>
      <c r="C18" s="45">
        <v>136</v>
      </c>
      <c r="D18" s="45">
        <v>0</v>
      </c>
      <c r="E18" s="15"/>
    </row>
    <row r="19" spans="1:5" ht="27.75" customHeight="1" x14ac:dyDescent="0.35">
      <c r="A19" s="19" t="s">
        <v>20</v>
      </c>
      <c r="B19" s="44">
        <f t="shared" si="0"/>
        <v>274</v>
      </c>
      <c r="C19" s="46">
        <v>274</v>
      </c>
      <c r="D19" s="45">
        <v>0</v>
      </c>
      <c r="E19" s="15"/>
    </row>
    <row r="20" spans="1:5" ht="27.75" customHeight="1" x14ac:dyDescent="0.35">
      <c r="A20" s="20" t="s">
        <v>21</v>
      </c>
      <c r="B20" s="44">
        <f t="shared" si="0"/>
        <v>9050</v>
      </c>
      <c r="C20" s="45">
        <v>5539</v>
      </c>
      <c r="D20" s="45">
        <v>3511</v>
      </c>
      <c r="E20" s="15"/>
    </row>
    <row r="21" spans="1:5" ht="27.75" customHeight="1" x14ac:dyDescent="0.35">
      <c r="A21" s="20" t="s">
        <v>22</v>
      </c>
      <c r="B21" s="44"/>
      <c r="C21" s="45"/>
      <c r="D21" s="47"/>
      <c r="E21" s="15"/>
    </row>
    <row r="22" spans="1:5" ht="27.75" customHeight="1" x14ac:dyDescent="0.35">
      <c r="A22" s="20" t="s">
        <v>23</v>
      </c>
      <c r="B22" s="44">
        <f t="shared" si="0"/>
        <v>7687</v>
      </c>
      <c r="C22" s="45">
        <v>3346</v>
      </c>
      <c r="D22" s="45">
        <v>4341</v>
      </c>
      <c r="E22" s="15"/>
    </row>
    <row r="23" spans="1:5" ht="27.75" customHeight="1" x14ac:dyDescent="0.35">
      <c r="A23" s="20" t="s">
        <v>24</v>
      </c>
      <c r="B23" s="44">
        <f t="shared" si="0"/>
        <v>2626</v>
      </c>
      <c r="C23" s="45">
        <v>204</v>
      </c>
      <c r="D23" s="45">
        <v>2422</v>
      </c>
      <c r="E23" s="15"/>
    </row>
    <row r="24" spans="1:5" ht="27.75" customHeight="1" x14ac:dyDescent="0.35">
      <c r="A24" s="20" t="s">
        <v>25</v>
      </c>
      <c r="B24" s="44">
        <f t="shared" si="0"/>
        <v>17154</v>
      </c>
      <c r="C24" s="45">
        <v>8628</v>
      </c>
      <c r="D24" s="45">
        <v>8526</v>
      </c>
      <c r="E24" s="15"/>
    </row>
    <row r="25" spans="1:5" ht="27.75" customHeight="1" x14ac:dyDescent="0.35">
      <c r="A25" s="20" t="s">
        <v>26</v>
      </c>
      <c r="B25" s="44">
        <f t="shared" si="0"/>
        <v>2059</v>
      </c>
      <c r="C25" s="45">
        <v>628</v>
      </c>
      <c r="D25" s="45">
        <v>1431</v>
      </c>
      <c r="E25" s="15"/>
    </row>
    <row r="26" spans="1:5" ht="27.75" customHeight="1" x14ac:dyDescent="0.35">
      <c r="A26" s="20" t="s">
        <v>27</v>
      </c>
      <c r="B26" s="44">
        <f t="shared" si="0"/>
        <v>586</v>
      </c>
      <c r="C26" s="45">
        <v>224</v>
      </c>
      <c r="D26" s="45">
        <v>362</v>
      </c>
      <c r="E26" s="15"/>
    </row>
    <row r="27" spans="1:5" ht="27.75" customHeight="1" x14ac:dyDescent="0.35">
      <c r="A27" s="20" t="s">
        <v>28</v>
      </c>
      <c r="B27" s="44">
        <f>C27+D27</f>
        <v>0</v>
      </c>
      <c r="C27" s="46">
        <v>0</v>
      </c>
      <c r="D27" s="46">
        <v>0</v>
      </c>
      <c r="E27" s="15"/>
    </row>
    <row r="28" spans="1:5" ht="27.75" customHeight="1" x14ac:dyDescent="0.35">
      <c r="A28" s="21" t="s">
        <v>29</v>
      </c>
      <c r="B28" s="22">
        <f>C28+D28</f>
        <v>0</v>
      </c>
      <c r="C28" s="23">
        <v>0</v>
      </c>
      <c r="D28" s="23">
        <v>0</v>
      </c>
      <c r="E28" s="15"/>
    </row>
    <row r="29" spans="1:5" ht="17.25" customHeight="1" x14ac:dyDescent="0.35">
      <c r="A29" s="24"/>
      <c r="B29" s="25"/>
      <c r="C29" s="26"/>
      <c r="D29" s="26"/>
    </row>
    <row r="30" spans="1:5" ht="17.25" customHeight="1" x14ac:dyDescent="0.35">
      <c r="A30" s="24"/>
      <c r="B30" s="27"/>
      <c r="C30" s="26"/>
      <c r="D30" s="26"/>
    </row>
    <row r="31" spans="1:5" ht="17.25" customHeight="1" x14ac:dyDescent="0.35">
      <c r="A31" s="24"/>
      <c r="B31" s="27"/>
      <c r="C31" s="26"/>
      <c r="D31" s="26"/>
    </row>
    <row r="32" spans="1:5" ht="17.25" customHeight="1" x14ac:dyDescent="0.35">
      <c r="A32" s="24"/>
      <c r="B32" s="27"/>
      <c r="C32" s="26"/>
      <c r="D32" s="26"/>
    </row>
    <row r="33" spans="1:9" ht="17.25" customHeight="1" x14ac:dyDescent="0.35">
      <c r="A33" s="24"/>
      <c r="B33" s="27"/>
      <c r="C33" s="26"/>
      <c r="D33" s="26"/>
    </row>
    <row r="34" spans="1:9" ht="17.25" customHeight="1" x14ac:dyDescent="0.35">
      <c r="A34" s="24"/>
      <c r="B34" s="27"/>
      <c r="C34" s="26"/>
      <c r="D34" s="26"/>
    </row>
    <row r="35" spans="1:9" s="1" customFormat="1" ht="23.25" x14ac:dyDescent="0.35">
      <c r="A35" s="1" t="s">
        <v>30</v>
      </c>
      <c r="B35" s="28"/>
      <c r="C35" s="28"/>
      <c r="D35" s="28"/>
    </row>
    <row r="36" spans="1:9" s="1" customFormat="1" ht="9.9499999999999993" customHeight="1" x14ac:dyDescent="0.35">
      <c r="A36" s="29"/>
      <c r="B36" s="28"/>
      <c r="C36" s="28"/>
      <c r="D36" s="28"/>
    </row>
    <row r="37" spans="1:9" s="1" customFormat="1" ht="23.25" x14ac:dyDescent="0.35">
      <c r="A37" s="30" t="s">
        <v>1</v>
      </c>
      <c r="B37" s="5" t="s">
        <v>2</v>
      </c>
      <c r="C37" s="5" t="s">
        <v>3</v>
      </c>
      <c r="D37" s="5" t="s">
        <v>4</v>
      </c>
    </row>
    <row r="38" spans="1:9" ht="23.25" x14ac:dyDescent="0.35">
      <c r="A38" s="28"/>
      <c r="B38" s="49" t="s">
        <v>31</v>
      </c>
      <c r="C38" s="49"/>
      <c r="D38" s="49"/>
    </row>
    <row r="39" spans="1:9" s="9" customFormat="1" ht="23.25" x14ac:dyDescent="0.35">
      <c r="A39" s="7"/>
      <c r="B39" s="40">
        <f>+B5/$B$5*100</f>
        <v>100</v>
      </c>
      <c r="C39" s="40">
        <f>+C5/$C$5*100</f>
        <v>100</v>
      </c>
      <c r="D39" s="40">
        <f>+D5/$D$5*100</f>
        <v>100</v>
      </c>
      <c r="E39" s="31"/>
      <c r="F39" s="32"/>
      <c r="G39" s="33"/>
      <c r="H39" s="33"/>
      <c r="I39" s="33"/>
    </row>
    <row r="40" spans="1:9" s="13" customFormat="1" ht="23.25" x14ac:dyDescent="0.35">
      <c r="A40" s="10" t="s">
        <v>32</v>
      </c>
      <c r="B40" s="41">
        <v>67.900000000000006</v>
      </c>
      <c r="C40" s="41">
        <f t="shared" ref="C40:C62" si="1">+C6/$C$5*100</f>
        <v>69.903764538551542</v>
      </c>
      <c r="D40" s="41">
        <v>65.44</v>
      </c>
      <c r="E40" s="34"/>
      <c r="F40" s="11"/>
    </row>
    <row r="41" spans="1:9" s="13" customFormat="1" ht="23.25" x14ac:dyDescent="0.35">
      <c r="A41" s="14" t="s">
        <v>8</v>
      </c>
      <c r="B41" s="41" t="s">
        <v>36</v>
      </c>
      <c r="C41" s="41" t="s">
        <v>36</v>
      </c>
      <c r="D41" s="41">
        <f t="shared" ref="D41:D42" si="2">+D7/$D$5*100</f>
        <v>0</v>
      </c>
      <c r="E41" s="34"/>
      <c r="F41" s="11"/>
    </row>
    <row r="42" spans="1:9" s="13" customFormat="1" ht="23.25" x14ac:dyDescent="0.35">
      <c r="A42" s="14" t="s">
        <v>9</v>
      </c>
      <c r="B42" s="41">
        <f t="shared" ref="B42:B51" si="3">+B8/$B$5*100</f>
        <v>2.1987933372632011</v>
      </c>
      <c r="C42" s="41">
        <v>2.64</v>
      </c>
      <c r="D42" s="41">
        <f t="shared" si="2"/>
        <v>1.613768472725402</v>
      </c>
      <c r="E42" s="34"/>
      <c r="F42" s="11"/>
    </row>
    <row r="43" spans="1:9" s="13" customFormat="1" ht="23.25" x14ac:dyDescent="0.35">
      <c r="A43" s="10" t="s">
        <v>10</v>
      </c>
      <c r="B43" s="41">
        <f t="shared" si="3"/>
        <v>0.2944179768910879</v>
      </c>
      <c r="C43" s="41">
        <f t="shared" si="1"/>
        <v>0.4628248950471428</v>
      </c>
      <c r="D43" s="41">
        <f>+D9/$D$5*100</f>
        <v>7.8630795346820589E-2</v>
      </c>
      <c r="E43" s="34"/>
      <c r="F43" s="11"/>
    </row>
    <row r="44" spans="1:9" s="13" customFormat="1" ht="23.25" x14ac:dyDescent="0.35">
      <c r="A44" s="14" t="s">
        <v>11</v>
      </c>
      <c r="B44" s="41" t="s">
        <v>36</v>
      </c>
      <c r="C44" s="41" t="s">
        <v>36</v>
      </c>
      <c r="D44" s="41">
        <f>+D10/$D$5*100</f>
        <v>0</v>
      </c>
      <c r="E44" s="34"/>
      <c r="F44" s="11"/>
    </row>
    <row r="45" spans="1:9" ht="23.25" x14ac:dyDescent="0.35">
      <c r="A45" s="10" t="s">
        <v>12</v>
      </c>
      <c r="B45" s="41">
        <f t="shared" si="3"/>
        <v>2.9006935250593506</v>
      </c>
      <c r="C45" s="41">
        <f t="shared" si="1"/>
        <v>4.4051524397237962</v>
      </c>
      <c r="D45" s="41">
        <f>+D11/$D$5*100</f>
        <v>0.97296423401112586</v>
      </c>
      <c r="E45" s="34"/>
      <c r="F45" s="11"/>
    </row>
    <row r="46" spans="1:9" ht="23.25" x14ac:dyDescent="0.35">
      <c r="A46" s="14" t="s">
        <v>13</v>
      </c>
      <c r="B46" s="41">
        <f t="shared" si="3"/>
        <v>8.9320744871039128</v>
      </c>
      <c r="C46" s="41">
        <f t="shared" si="1"/>
        <v>8.2866876190039225</v>
      </c>
      <c r="D46" s="41">
        <v>9.74</v>
      </c>
      <c r="E46" s="34"/>
      <c r="F46" s="11"/>
    </row>
    <row r="47" spans="1:9" ht="23.25" x14ac:dyDescent="0.35">
      <c r="A47" s="14" t="s">
        <v>14</v>
      </c>
      <c r="B47" s="41">
        <f t="shared" si="3"/>
        <v>0.58142718631117463</v>
      </c>
      <c r="C47" s="41">
        <f t="shared" si="1"/>
        <v>0.86944552774655315</v>
      </c>
      <c r="D47" s="41">
        <f t="shared" ref="D47:D54" si="4">+D13/$D$5*100</f>
        <v>0.2123766341610388</v>
      </c>
      <c r="E47" s="34"/>
      <c r="F47" s="11"/>
    </row>
    <row r="48" spans="1:9" s="18" customFormat="1" ht="23.25" x14ac:dyDescent="0.35">
      <c r="A48" s="16" t="s">
        <v>15</v>
      </c>
      <c r="B48" s="41">
        <f t="shared" si="3"/>
        <v>3.2962572839458448</v>
      </c>
      <c r="C48" s="41">
        <f t="shared" si="1"/>
        <v>1.6758046385721825</v>
      </c>
      <c r="D48" s="41">
        <f>+D14/$D$5*100</f>
        <v>5.3726144372019196</v>
      </c>
      <c r="E48" s="34"/>
      <c r="F48" s="11"/>
    </row>
    <row r="49" spans="1:6" ht="23.25" x14ac:dyDescent="0.35">
      <c r="A49" s="19" t="s">
        <v>16</v>
      </c>
      <c r="B49" s="41">
        <f t="shared" si="3"/>
        <v>6.7001027563836191E-2</v>
      </c>
      <c r="C49" s="41">
        <f t="shared" si="1"/>
        <v>6.8248032850817833E-2</v>
      </c>
      <c r="D49" s="41">
        <f t="shared" si="4"/>
        <v>6.5403184914645168E-2</v>
      </c>
      <c r="E49" s="34"/>
      <c r="F49" s="11"/>
    </row>
    <row r="50" spans="1:6" ht="23.25" x14ac:dyDescent="0.35">
      <c r="A50" s="19" t="s">
        <v>17</v>
      </c>
      <c r="B50" s="41">
        <f t="shared" si="3"/>
        <v>0.97570246389836468</v>
      </c>
      <c r="C50" s="41">
        <f t="shared" si="1"/>
        <v>0.70656786951434924</v>
      </c>
      <c r="D50" s="41">
        <f t="shared" si="4"/>
        <v>1.3205564414788469</v>
      </c>
      <c r="E50" s="34"/>
      <c r="F50" s="11"/>
    </row>
    <row r="51" spans="1:6" ht="23.25" x14ac:dyDescent="0.35">
      <c r="A51" s="19" t="s">
        <v>18</v>
      </c>
      <c r="B51" s="41">
        <f t="shared" si="3"/>
        <v>0</v>
      </c>
      <c r="C51" s="41">
        <f t="shared" si="1"/>
        <v>0</v>
      </c>
      <c r="D51" s="41">
        <f t="shared" si="4"/>
        <v>0</v>
      </c>
      <c r="E51" s="34"/>
      <c r="F51" s="11"/>
    </row>
    <row r="52" spans="1:6" ht="23.25" x14ac:dyDescent="0.35">
      <c r="A52" s="19" t="s">
        <v>19</v>
      </c>
      <c r="B52" s="41">
        <f>+B18/$B$5*100+0.1</f>
        <v>0.14380836417635445</v>
      </c>
      <c r="C52" s="41">
        <f t="shared" si="1"/>
        <v>7.7997751829506093E-2</v>
      </c>
      <c r="D52" s="41">
        <f>+D18/$D$5*100</f>
        <v>0</v>
      </c>
      <c r="E52" s="34"/>
      <c r="F52" s="11"/>
    </row>
    <row r="53" spans="1:6" ht="23.25" x14ac:dyDescent="0.35">
      <c r="A53" s="19" t="s">
        <v>20</v>
      </c>
      <c r="B53" s="41">
        <f>+B19/$B$5*100+0.1</f>
        <v>0.18826096900236114</v>
      </c>
      <c r="C53" s="41">
        <f t="shared" si="1"/>
        <v>0.15714252942121079</v>
      </c>
      <c r="D53" s="41">
        <f>+D19/$D$5*100</f>
        <v>0</v>
      </c>
      <c r="E53" s="34"/>
      <c r="F53" s="11"/>
    </row>
    <row r="54" spans="1:6" ht="23.25" x14ac:dyDescent="0.35">
      <c r="A54" s="20" t="s">
        <v>21</v>
      </c>
      <c r="B54" s="41">
        <f t="shared" ref="B54:B62" si="5">+B20/$B$5*100</f>
        <v>2.9151889396765265</v>
      </c>
      <c r="C54" s="41">
        <f t="shared" si="1"/>
        <v>3.1766878484090753</v>
      </c>
      <c r="D54" s="41">
        <f t="shared" si="4"/>
        <v>2.5801189015204402</v>
      </c>
      <c r="E54" s="34"/>
      <c r="F54" s="11"/>
    </row>
    <row r="55" spans="1:6" ht="23.25" x14ac:dyDescent="0.35">
      <c r="A55" s="20" t="s">
        <v>22</v>
      </c>
      <c r="B55" s="41"/>
      <c r="C55" s="41"/>
      <c r="D55" s="41"/>
      <c r="E55" s="34"/>
      <c r="F55" s="11"/>
    </row>
    <row r="56" spans="1:6" ht="23.25" x14ac:dyDescent="0.35">
      <c r="A56" s="20" t="s">
        <v>23</v>
      </c>
      <c r="B56" s="41">
        <v>2.4</v>
      </c>
      <c r="C56" s="41">
        <f t="shared" si="1"/>
        <v>1.9189741001582896</v>
      </c>
      <c r="D56" s="41">
        <f>+D22/$D$5*100</f>
        <v>3.1900587158929739</v>
      </c>
      <c r="E56" s="34"/>
      <c r="F56" s="11"/>
    </row>
    <row r="57" spans="1:6" ht="23.25" x14ac:dyDescent="0.35">
      <c r="A57" s="20" t="s">
        <v>24</v>
      </c>
      <c r="B57" s="41">
        <f t="shared" si="5"/>
        <v>0.84588797299343199</v>
      </c>
      <c r="C57" s="41">
        <f t="shared" si="1"/>
        <v>0.11699662774425915</v>
      </c>
      <c r="D57" s="41">
        <f>(+D23/$D$5*100)+0.1</f>
        <v>1.879848470373827</v>
      </c>
      <c r="E57" s="34"/>
      <c r="F57" s="11"/>
    </row>
    <row r="58" spans="1:6" ht="23.25" x14ac:dyDescent="0.35">
      <c r="A58" s="20" t="s">
        <v>25</v>
      </c>
      <c r="B58" s="41">
        <f t="shared" si="5"/>
        <v>5.525652052067529</v>
      </c>
      <c r="C58" s="41">
        <f t="shared" si="1"/>
        <v>4.948269138124842</v>
      </c>
      <c r="D58" s="41">
        <v>6.24</v>
      </c>
      <c r="E58" s="34"/>
      <c r="F58" s="11"/>
    </row>
    <row r="59" spans="1:6" ht="23.25" x14ac:dyDescent="0.35">
      <c r="A59" s="20" t="s">
        <v>26</v>
      </c>
      <c r="B59" s="41">
        <f t="shared" si="5"/>
        <v>0.66324574881701304</v>
      </c>
      <c r="C59" s="41">
        <f t="shared" si="1"/>
        <v>0.36016608933036637</v>
      </c>
      <c r="D59" s="41">
        <v>1.04</v>
      </c>
      <c r="E59" s="34"/>
      <c r="F59" s="11"/>
    </row>
    <row r="60" spans="1:6" ht="23.25" x14ac:dyDescent="0.35">
      <c r="A60" s="20" t="s">
        <v>27</v>
      </c>
      <c r="B60" s="41">
        <f t="shared" si="5"/>
        <v>0.18876251034811545</v>
      </c>
      <c r="C60" s="41">
        <f t="shared" si="1"/>
        <v>0.12846688536624534</v>
      </c>
      <c r="D60" s="41">
        <f>+D26/$D$5*100</f>
        <v>0.26602194313597249</v>
      </c>
      <c r="E60" s="34"/>
      <c r="F60" s="11"/>
    </row>
    <row r="61" spans="1:6" ht="23.25" x14ac:dyDescent="0.35">
      <c r="A61" s="20" t="s">
        <v>33</v>
      </c>
      <c r="B61" s="41">
        <f t="shared" si="5"/>
        <v>0</v>
      </c>
      <c r="C61" s="41">
        <f t="shared" si="1"/>
        <v>0</v>
      </c>
      <c r="D61" s="41">
        <f t="shared" ref="D61:D62" si="6">D27/$D$5*100</f>
        <v>0</v>
      </c>
      <c r="E61" s="34"/>
    </row>
    <row r="62" spans="1:6" ht="23.25" x14ac:dyDescent="0.35">
      <c r="A62" s="21" t="s">
        <v>29</v>
      </c>
      <c r="B62" s="42">
        <f t="shared" si="5"/>
        <v>0</v>
      </c>
      <c r="C62" s="42">
        <f t="shared" si="1"/>
        <v>0</v>
      </c>
      <c r="D62" s="42">
        <f t="shared" si="6"/>
        <v>0</v>
      </c>
      <c r="E62" s="34"/>
    </row>
    <row r="63" spans="1:6" ht="8.25" customHeight="1" x14ac:dyDescent="0.35">
      <c r="A63" s="28"/>
      <c r="B63" s="35"/>
      <c r="C63" s="35"/>
      <c r="D63" s="36"/>
      <c r="E63" s="18"/>
    </row>
    <row r="64" spans="1:6" ht="23.25" x14ac:dyDescent="0.35">
      <c r="A64" s="37" t="s">
        <v>34</v>
      </c>
      <c r="B64" s="35"/>
      <c r="C64" s="35"/>
      <c r="D64" s="35"/>
    </row>
    <row r="65" spans="1:4" ht="18" customHeight="1" x14ac:dyDescent="0.35">
      <c r="A65" s="38" t="s">
        <v>35</v>
      </c>
      <c r="B65" s="28"/>
      <c r="C65" s="28"/>
      <c r="D65" s="28"/>
    </row>
    <row r="66" spans="1:4" ht="18" customHeight="1" x14ac:dyDescent="0.35">
      <c r="A66" s="39" t="s">
        <v>37</v>
      </c>
      <c r="B66" s="28"/>
      <c r="C66" s="28"/>
      <c r="D66" s="28"/>
    </row>
    <row r="67" spans="1:4" ht="18" customHeight="1" x14ac:dyDescent="0.35">
      <c r="A67" s="28"/>
      <c r="B67" s="28"/>
      <c r="C67" s="28"/>
      <c r="D67" s="28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KKD Windows7 V.11_x86</cp:lastModifiedBy>
  <cp:lastPrinted>2017-01-23T03:37:12Z</cp:lastPrinted>
  <dcterms:created xsi:type="dcterms:W3CDTF">2017-01-20T10:41:44Z</dcterms:created>
  <dcterms:modified xsi:type="dcterms:W3CDTF">2017-01-26T10:09:54Z</dcterms:modified>
</cp:coreProperties>
</file>