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รายเดือน\1มกราคม(เสร็จ)\"/>
    </mc:Choice>
  </mc:AlternateContent>
  <bookViews>
    <workbookView xWindow="0" yWindow="0" windowWidth="20490" windowHeight="7800"/>
  </bookViews>
  <sheets>
    <sheet name="Tab04" sheetId="1" r:id="rId1"/>
  </sheets>
  <definedNames>
    <definedName name="_xlnm.Print_Area" localSheetId="0">'Tab04'!$A$1:$D$67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61" i="1"/>
  <c r="C59" i="1"/>
  <c r="C56" i="1"/>
  <c r="C53" i="1"/>
  <c r="C52" i="1"/>
  <c r="C50" i="1"/>
  <c r="C49" i="1"/>
  <c r="C46" i="1"/>
  <c r="C43" i="1"/>
  <c r="C42" i="1"/>
  <c r="C40" i="1"/>
  <c r="B28" i="1"/>
  <c r="B27" i="1"/>
  <c r="B26" i="1"/>
  <c r="B25" i="1"/>
  <c r="B24" i="1"/>
  <c r="B23" i="1"/>
  <c r="B22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6" i="1"/>
  <c r="D5" i="1"/>
  <c r="D51" i="1" s="1"/>
  <c r="C5" i="1"/>
  <c r="C58" i="1" s="1"/>
  <c r="B48" i="1" l="1"/>
  <c r="B57" i="1"/>
  <c r="B40" i="1"/>
  <c r="B50" i="1"/>
  <c r="B61" i="1"/>
  <c r="D39" i="1"/>
  <c r="D45" i="1"/>
  <c r="D48" i="1"/>
  <c r="D54" i="1"/>
  <c r="D58" i="1"/>
  <c r="D42" i="1"/>
  <c r="D61" i="1"/>
  <c r="D49" i="1"/>
  <c r="D52" i="1"/>
  <c r="D43" i="1"/>
  <c r="D62" i="1"/>
  <c r="C41" i="1"/>
  <c r="D44" i="1"/>
  <c r="C47" i="1"/>
  <c r="D50" i="1"/>
  <c r="D53" i="1"/>
  <c r="C57" i="1"/>
  <c r="C60" i="1"/>
  <c r="D40" i="1"/>
  <c r="D46" i="1"/>
  <c r="D56" i="1"/>
  <c r="D59" i="1"/>
  <c r="B5" i="1"/>
  <c r="D41" i="1"/>
  <c r="D47" i="1"/>
  <c r="D60" i="1"/>
  <c r="C39" i="1"/>
  <c r="C45" i="1"/>
  <c r="C54" i="1"/>
  <c r="B45" i="1" l="1"/>
  <c r="B39" i="1"/>
  <c r="B53" i="1"/>
  <c r="B62" i="1"/>
  <c r="B59" i="1"/>
  <c r="B46" i="1"/>
  <c r="B52" i="1"/>
  <c r="B47" i="1"/>
  <c r="B41" i="1"/>
  <c r="B43" i="1"/>
  <c r="B56" i="1"/>
  <c r="B60" i="1"/>
  <c r="B54" i="1"/>
  <c r="B51" i="1"/>
  <c r="B42" i="1"/>
  <c r="B58" i="1"/>
</calcChain>
</file>

<file path=xl/sharedStrings.xml><?xml version="1.0" encoding="utf-8"?>
<sst xmlns="http://schemas.openxmlformats.org/spreadsheetml/2006/main" count="65" uniqueCount="38">
  <si>
    <t xml:space="preserve">ตารางที่  4   จำนวน และร้อยละของผู้มีงานทำ จำแนกตามอุตสาหกรรม และเพศ เดือนมกราคม พ.ศ. 2559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</si>
  <si>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</si>
  <si>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</si>
  <si>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</si>
  <si>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</si>
  <si>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</si>
  <si>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</si>
  <si>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</si>
  <si>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</si>
  <si>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</si>
  <si>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</si>
  <si>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</si>
  <si>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</si>
  <si>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</si>
  <si>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</si>
  <si>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</si>
  <si>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</si>
  <si>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</si>
  <si>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</si>
  <si>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</si>
  <si>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</si>
  <si>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</si>
  <si>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</si>
  <si>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</si>
  <si>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</si>
  <si>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</si>
  <si>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</si>
  <si>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</si>
  <si>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</si>
  <si>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</si>
  <si>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ตารางที่  4   จำนวน และร้อยละของผู้มีงานทำ จำแนกตามอุตสาหกรรม และเพศ เดือนมกราคม พ.ศ. 2559 (ต่อ)</t>
  </si>
  <si>
    <t>ร้อยละ</t>
  </si>
  <si>
    <t xml:space="preserve">1. เกษตรกรรม การป่าไม้และการประมง </t>
  </si>
  <si>
    <t>..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</si>
  <si>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</si>
  <si>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</si>
  <si>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>แหล่งที่มา  :  สรุปผลการสำรวจโครงการสำรวจภาวะการทำงานของประชากรจังหวัดเลย</t>
  </si>
  <si>
    <t xml:space="preserve">               เดือนมกราคม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</si>
</sst>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_-;_-@_-"/>
    <numFmt numFmtId="189" formatCode="_-* #,##0.00_-;\-* #,##0.00_-;_-* &quot;-&quot;_-;_-@_-"/>
    <numFmt numFmtId="190" formatCode="_-* #,##0_-;\-* #,##0_-;_-* &quot;-&quot;??_-;_-@_-"/>
    <numFmt numFmtId="191" formatCode="0.00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rgb="FF000000"/>
      <name val="TH SarabunPSK"/>
      <family val="2"/>
    </font>
    <font>
      <sz val="18"/>
      <color indexed="8"/>
      <name val="TH SarabunPSK"/>
      <family val="2"/>
    </font>
    <font>
      <sz val="11"/>
      <name val="Calibri"/>
      <family val="2"/>
    </font>
    <font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3" fontId="5" fillId="0" borderId="0" xfId="0" applyNumberFormat="1" applyFont="1" applyAlignment="1">
      <alignment horizontal="right" wrapText="1"/>
    </xf>
    <xf numFmtId="0" fontId="2" fillId="0" borderId="0" xfId="1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4" fillId="0" borderId="0" xfId="1" applyFont="1" applyAlignment="1">
      <alignment horizontal="center"/>
    </xf>
    <xf numFmtId="41" fontId="2" fillId="0" borderId="0" xfId="2" applyNumberFormat="1" applyFont="1" applyFill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187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quotePrefix="1" applyFont="1" applyAlignment="1" applyProtection="1">
      <alignment horizontal="left"/>
    </xf>
    <xf numFmtId="3" fontId="5" fillId="2" borderId="0" xfId="0" applyNumberFormat="1" applyFont="1" applyFill="1" applyAlignment="1">
      <alignment vertical="center"/>
    </xf>
    <xf numFmtId="3" fontId="5" fillId="0" borderId="0" xfId="0" applyNumberFormat="1" applyFont="1" applyAlignment="1">
      <alignment horizontal="right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Alignment="1" applyProtection="1">
      <alignment horizontal="left"/>
    </xf>
    <xf numFmtId="188" fontId="5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41" fontId="5" fillId="0" borderId="0" xfId="0" applyNumberFormat="1" applyFont="1" applyAlignment="1">
      <alignment horizontal="right"/>
    </xf>
    <xf numFmtId="187" fontId="3" fillId="0" borderId="0" xfId="1" applyNumberFormat="1" applyFont="1"/>
    <xf numFmtId="0" fontId="6" fillId="0" borderId="0" xfId="1" applyFont="1" applyBorder="1" applyAlignment="1" applyProtection="1">
      <alignment horizontal="left"/>
    </xf>
    <xf numFmtId="187" fontId="3" fillId="0" borderId="0" xfId="1" applyNumberFormat="1" applyFont="1" applyBorder="1"/>
    <xf numFmtId="0" fontId="3" fillId="0" borderId="0" xfId="1" applyFont="1" applyBorder="1"/>
    <xf numFmtId="0" fontId="6" fillId="0" borderId="0" xfId="1" applyFont="1" applyBorder="1" applyAlignment="1"/>
    <xf numFmtId="0" fontId="3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6" fillId="0" borderId="0" xfId="1" applyFont="1" applyAlignment="1"/>
    <xf numFmtId="0" fontId="7" fillId="0" borderId="0" xfId="0" applyFont="1"/>
    <xf numFmtId="3" fontId="3" fillId="0" borderId="0" xfId="1" applyNumberFormat="1" applyFont="1"/>
    <xf numFmtId="41" fontId="6" fillId="0" borderId="0" xfId="2" applyNumberFormat="1" applyFont="1" applyBorder="1" applyAlignment="1">
      <alignment horizontal="right"/>
    </xf>
    <xf numFmtId="41" fontId="6" fillId="0" borderId="0" xfId="2" applyNumberFormat="1" applyFont="1" applyAlignment="1">
      <alignment horizontal="right"/>
    </xf>
    <xf numFmtId="189" fontId="6" fillId="0" borderId="0" xfId="2" applyNumberFormat="1" applyFont="1" applyBorder="1" applyAlignment="1">
      <alignment horizontal="right"/>
    </xf>
    <xf numFmtId="0" fontId="6" fillId="0" borderId="3" xfId="1" applyFont="1" applyBorder="1" applyAlignment="1"/>
    <xf numFmtId="41" fontId="6" fillId="0" borderId="3" xfId="2" applyNumberFormat="1" applyFont="1" applyBorder="1" applyAlignment="1">
      <alignment horizontal="right"/>
    </xf>
    <xf numFmtId="41" fontId="6" fillId="0" borderId="3" xfId="1" applyNumberFormat="1" applyFont="1" applyBorder="1" applyAlignment="1">
      <alignment horizontal="right"/>
    </xf>
    <xf numFmtId="0" fontId="6" fillId="0" borderId="0" xfId="1" applyFont="1" applyBorder="1"/>
    <xf numFmtId="190" fontId="4" fillId="0" borderId="2" xfId="2" applyNumberFormat="1" applyFont="1" applyBorder="1" applyAlignment="1">
      <alignment horizontal="right"/>
    </xf>
    <xf numFmtId="190" fontId="6" fillId="0" borderId="0" xfId="2" applyNumberFormat="1" applyFont="1" applyBorder="1" applyAlignment="1">
      <alignment horizontal="center"/>
    </xf>
    <xf numFmtId="190" fontId="4" fillId="0" borderId="0" xfId="2" applyNumberFormat="1" applyFont="1" applyBorder="1" applyAlignment="1">
      <alignment horizontal="right"/>
    </xf>
    <xf numFmtId="0" fontId="2" fillId="0" borderId="0" xfId="0" applyFont="1"/>
    <xf numFmtId="0" fontId="4" fillId="0" borderId="1" xfId="1" applyFont="1" applyBorder="1" applyAlignment="1">
      <alignment horizontal="center" vertical="center"/>
    </xf>
    <xf numFmtId="0" fontId="6" fillId="0" borderId="0" xfId="1" applyFont="1"/>
    <xf numFmtId="188" fontId="4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191" fontId="2" fillId="0" borderId="0" xfId="1" applyNumberFormat="1" applyFont="1" applyAlignment="1">
      <alignment vertical="center"/>
    </xf>
    <xf numFmtId="188" fontId="2" fillId="0" borderId="0" xfId="1" applyNumberFormat="1" applyFont="1" applyAlignment="1">
      <alignment vertical="center"/>
    </xf>
    <xf numFmtId="188" fontId="6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188" fontId="6" fillId="0" borderId="3" xfId="1" applyNumberFormat="1" applyFont="1" applyBorder="1" applyAlignment="1">
      <alignment horizontal="right"/>
    </xf>
    <xf numFmtId="187" fontId="6" fillId="0" borderId="0" xfId="1" applyNumberFormat="1" applyFont="1"/>
    <xf numFmtId="187" fontId="6" fillId="0" borderId="2" xfId="1" applyNumberFormat="1" applyFont="1" applyBorder="1"/>
    <xf numFmtId="0" fontId="8" fillId="0" borderId="0" xfId="0" applyFont="1" applyAlignment="1">
      <alignment vertical="top"/>
    </xf>
    <xf numFmtId="0" fontId="9" fillId="0" borderId="0" xfId="0" applyFont="1" applyBorder="1"/>
    <xf numFmtId="0" fontId="9" fillId="0" borderId="0" xfId="0" applyFont="1" applyAlignment="1">
      <alignment horizontal="left"/>
    </xf>
    <xf numFmtId="0" fontId="2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3">
    <cellStyle name="Comma 2 2" xfId="2"/>
    <cellStyle name="Normal 2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6"/>
  <sheetViews>
    <sheetView showGridLines="0" tabSelected="1" view="pageBreakPreview" zoomScaleNormal="90" zoomScaleSheetLayoutView="100" workbookViewId="0">
      <selection activeCell="B55" sqref="B55"/>
    </sheetView>
  </sheetViews>
  <sheetFormatPr defaultRowHeight="18" customHeight="1" x14ac:dyDescent="0.35"/>
  <cols>
    <col min="1" max="1" width="63.28515625" style="2" customWidth="1"/>
    <col min="2" max="2" width="14.7109375" style="2" customWidth="1"/>
    <col min="3" max="4" width="13.7109375" style="2" customWidth="1"/>
    <col min="5" max="5" width="9.5703125" style="2" bestFit="1" customWidth="1"/>
    <col min="6" max="6" width="11.140625" style="2" bestFit="1" customWidth="1"/>
    <col min="7" max="16384" width="9.140625" style="2"/>
  </cols>
  <sheetData>
    <row r="1" spans="1:8" s="1" customFormat="1" ht="23.25" x14ac:dyDescent="0.35">
      <c r="A1" s="1" t="s">
        <v>0</v>
      </c>
      <c r="B1" s="2"/>
      <c r="C1" s="2"/>
      <c r="D1" s="2"/>
    </row>
    <row r="2" spans="1:8" s="4" customFormat="1" ht="23.25" x14ac:dyDescent="0.35">
      <c r="A2" s="3"/>
    </row>
    <row r="3" spans="1:8" s="1" customFormat="1" ht="30" customHeight="1" x14ac:dyDescent="0.35">
      <c r="A3" s="5" t="s">
        <v>1</v>
      </c>
      <c r="B3" s="6" t="s">
        <v>2</v>
      </c>
      <c r="C3" s="7" t="s">
        <v>3</v>
      </c>
      <c r="D3" s="6" t="s">
        <v>4</v>
      </c>
      <c r="F3" s="8"/>
      <c r="G3" s="8"/>
      <c r="H3" s="8"/>
    </row>
    <row r="4" spans="1:8" s="1" customFormat="1" ht="23.25" x14ac:dyDescent="0.35">
      <c r="A4" s="9"/>
      <c r="B4" s="62" t="s">
        <v>5</v>
      </c>
      <c r="C4" s="62"/>
      <c r="D4" s="62"/>
      <c r="F4" s="10"/>
      <c r="G4" s="10"/>
      <c r="H4" s="10"/>
    </row>
    <row r="5" spans="1:8" s="15" customFormat="1" ht="23.25" x14ac:dyDescent="0.35">
      <c r="A5" s="11" t="s">
        <v>6</v>
      </c>
      <c r="B5" s="12">
        <f>C5+D5</f>
        <v>316876</v>
      </c>
      <c r="C5" s="12">
        <f>SUM(C6:C28)</f>
        <v>174568</v>
      </c>
      <c r="D5" s="13">
        <f>SUM(D6:D28)</f>
        <v>142308</v>
      </c>
      <c r="E5" s="14"/>
      <c r="F5" s="8"/>
      <c r="G5" s="8"/>
      <c r="H5" s="8"/>
    </row>
    <row r="6" spans="1:8" s="20" customFormat="1" ht="23.25" x14ac:dyDescent="0.35">
      <c r="A6" s="16" t="s">
        <v>7</v>
      </c>
      <c r="B6" s="17">
        <f t="shared" ref="B6:B24" si="0">C6+D6</f>
        <v>220472</v>
      </c>
      <c r="C6" s="18">
        <v>124211</v>
      </c>
      <c r="D6" s="18">
        <v>96261</v>
      </c>
      <c r="E6" s="19"/>
      <c r="F6" s="10"/>
      <c r="G6" s="10"/>
      <c r="H6" s="10"/>
    </row>
    <row r="7" spans="1:8" s="20" customFormat="1" ht="23.25" x14ac:dyDescent="0.35">
      <c r="A7" s="21" t="s">
        <v>8</v>
      </c>
      <c r="B7" s="22">
        <v>0</v>
      </c>
      <c r="C7" s="22">
        <v>0</v>
      </c>
      <c r="D7" s="22">
        <v>0</v>
      </c>
      <c r="E7" s="19"/>
      <c r="F7" s="10"/>
      <c r="G7" s="10"/>
      <c r="H7" s="10"/>
    </row>
    <row r="8" spans="1:8" s="20" customFormat="1" ht="23.25" x14ac:dyDescent="0.35">
      <c r="A8" s="21" t="s">
        <v>9</v>
      </c>
      <c r="B8" s="23">
        <f t="shared" si="0"/>
        <v>7840</v>
      </c>
      <c r="C8" s="18">
        <v>5259</v>
      </c>
      <c r="D8" s="18">
        <v>2581</v>
      </c>
      <c r="E8" s="19"/>
      <c r="F8" s="8"/>
      <c r="G8" s="8"/>
      <c r="H8" s="10"/>
    </row>
    <row r="9" spans="1:8" s="20" customFormat="1" ht="23.25" x14ac:dyDescent="0.35">
      <c r="A9" s="16" t="s">
        <v>10</v>
      </c>
      <c r="B9" s="23">
        <f t="shared" si="0"/>
        <v>984</v>
      </c>
      <c r="C9" s="24">
        <v>867</v>
      </c>
      <c r="D9" s="24">
        <v>117</v>
      </c>
      <c r="E9" s="19"/>
      <c r="F9" s="8"/>
      <c r="G9" s="8"/>
      <c r="H9" s="8"/>
    </row>
    <row r="10" spans="1:8" s="20" customFormat="1" ht="23.25" x14ac:dyDescent="0.35">
      <c r="A10" s="21" t="s">
        <v>11</v>
      </c>
      <c r="B10" s="23">
        <f t="shared" si="0"/>
        <v>88</v>
      </c>
      <c r="C10" s="25">
        <v>88</v>
      </c>
      <c r="D10" s="22">
        <v>0</v>
      </c>
      <c r="E10" s="19"/>
      <c r="F10" s="8"/>
      <c r="G10" s="8"/>
      <c r="H10" s="10"/>
    </row>
    <row r="11" spans="1:8" ht="23.25" x14ac:dyDescent="0.35">
      <c r="A11" s="16" t="s">
        <v>12</v>
      </c>
      <c r="B11" s="23">
        <f t="shared" si="0"/>
        <v>4719</v>
      </c>
      <c r="C11" s="18">
        <v>4403</v>
      </c>
      <c r="D11" s="24">
        <v>316</v>
      </c>
      <c r="E11" s="26"/>
      <c r="F11" s="8"/>
      <c r="G11" s="8"/>
      <c r="H11" s="8"/>
    </row>
    <row r="12" spans="1:8" ht="23.25" x14ac:dyDescent="0.35">
      <c r="A12" s="21" t="s">
        <v>13</v>
      </c>
      <c r="B12" s="23">
        <f t="shared" si="0"/>
        <v>31905</v>
      </c>
      <c r="C12" s="18">
        <v>15824</v>
      </c>
      <c r="D12" s="18">
        <v>16081</v>
      </c>
      <c r="E12" s="26"/>
      <c r="F12" s="10"/>
      <c r="G12" s="10"/>
      <c r="H12" s="10"/>
    </row>
    <row r="13" spans="1:8" ht="23.25" x14ac:dyDescent="0.35">
      <c r="A13" s="21" t="s">
        <v>14</v>
      </c>
      <c r="B13" s="23">
        <f t="shared" si="0"/>
        <v>1612</v>
      </c>
      <c r="C13" s="18">
        <v>1525</v>
      </c>
      <c r="D13" s="24">
        <v>87</v>
      </c>
      <c r="E13" s="26"/>
      <c r="F13" s="8"/>
      <c r="G13" s="10"/>
      <c r="H13" s="8"/>
    </row>
    <row r="14" spans="1:8" s="29" customFormat="1" ht="23.25" x14ac:dyDescent="0.35">
      <c r="A14" s="27" t="s">
        <v>15</v>
      </c>
      <c r="B14" s="23">
        <f t="shared" si="0"/>
        <v>8879</v>
      </c>
      <c r="C14" s="18">
        <v>3030</v>
      </c>
      <c r="D14" s="18">
        <v>5849</v>
      </c>
      <c r="E14" s="28"/>
      <c r="F14" s="10"/>
      <c r="G14" s="10"/>
      <c r="H14" s="10"/>
    </row>
    <row r="15" spans="1:8" ht="23.25" x14ac:dyDescent="0.35">
      <c r="A15" s="30" t="s">
        <v>16</v>
      </c>
      <c r="B15" s="23">
        <f t="shared" si="0"/>
        <v>100</v>
      </c>
      <c r="C15" s="22">
        <v>0</v>
      </c>
      <c r="D15" s="24">
        <v>100</v>
      </c>
      <c r="E15" s="26"/>
      <c r="F15" s="10"/>
      <c r="G15" s="10"/>
      <c r="H15" s="10"/>
    </row>
    <row r="16" spans="1:8" ht="23.25" x14ac:dyDescent="0.35">
      <c r="A16" s="30" t="s">
        <v>17</v>
      </c>
      <c r="B16" s="23">
        <f t="shared" si="0"/>
        <v>1968</v>
      </c>
      <c r="C16" s="24">
        <v>759</v>
      </c>
      <c r="D16" s="18">
        <v>1209</v>
      </c>
      <c r="E16" s="26"/>
      <c r="F16" s="10"/>
      <c r="G16" s="10"/>
      <c r="H16" s="31"/>
    </row>
    <row r="17" spans="1:8" ht="23.25" x14ac:dyDescent="0.35">
      <c r="A17" s="30" t="s">
        <v>18</v>
      </c>
      <c r="B17" s="23">
        <f t="shared" si="0"/>
        <v>177</v>
      </c>
      <c r="C17" s="24">
        <v>85</v>
      </c>
      <c r="D17" s="24">
        <v>92</v>
      </c>
      <c r="E17" s="26"/>
      <c r="F17" s="8"/>
      <c r="G17" s="8"/>
      <c r="H17" s="8"/>
    </row>
    <row r="18" spans="1:8" ht="23.25" x14ac:dyDescent="0.35">
      <c r="A18" s="30" t="s">
        <v>19</v>
      </c>
      <c r="B18" s="23">
        <f t="shared" si="0"/>
        <v>757</v>
      </c>
      <c r="C18" s="24">
        <v>757</v>
      </c>
      <c r="D18" s="22">
        <v>0</v>
      </c>
      <c r="E18" s="26"/>
      <c r="F18" s="10"/>
      <c r="G18" s="10"/>
      <c r="H18" s="32"/>
    </row>
    <row r="19" spans="1:8" ht="23.25" x14ac:dyDescent="0.35">
      <c r="A19" s="30" t="s">
        <v>20</v>
      </c>
      <c r="B19" s="23">
        <f t="shared" si="0"/>
        <v>366</v>
      </c>
      <c r="C19" s="22">
        <v>0</v>
      </c>
      <c r="D19" s="33">
        <v>366</v>
      </c>
      <c r="E19" s="26"/>
      <c r="F19" s="8"/>
      <c r="G19" s="8"/>
      <c r="H19" s="8"/>
    </row>
    <row r="20" spans="1:8" ht="23.25" x14ac:dyDescent="0.35">
      <c r="A20" s="34" t="s">
        <v>21</v>
      </c>
      <c r="B20" s="23">
        <f t="shared" si="0"/>
        <v>8503</v>
      </c>
      <c r="C20" s="18">
        <v>5394</v>
      </c>
      <c r="D20" s="18">
        <v>3109</v>
      </c>
      <c r="E20" s="26"/>
      <c r="F20" s="8"/>
      <c r="G20" s="10"/>
      <c r="H20" s="8"/>
    </row>
    <row r="21" spans="1:8" ht="23.25" x14ac:dyDescent="0.35">
      <c r="A21" s="34" t="s">
        <v>22</v>
      </c>
      <c r="B21" s="23"/>
      <c r="C21" s="35"/>
      <c r="D21" s="35"/>
      <c r="E21" s="26"/>
      <c r="F21" s="8"/>
      <c r="G21" s="8"/>
      <c r="H21" s="8"/>
    </row>
    <row r="22" spans="1:8" ht="23.25" x14ac:dyDescent="0.35">
      <c r="A22" s="34" t="s">
        <v>23</v>
      </c>
      <c r="B22" s="23">
        <f t="shared" si="0"/>
        <v>6333</v>
      </c>
      <c r="C22" s="18">
        <v>3207</v>
      </c>
      <c r="D22" s="18">
        <v>3126</v>
      </c>
      <c r="E22" s="26"/>
      <c r="F22" s="8"/>
      <c r="G22" s="8"/>
      <c r="H22" s="8"/>
    </row>
    <row r="23" spans="1:8" ht="23.25" x14ac:dyDescent="0.35">
      <c r="A23" s="34" t="s">
        <v>24</v>
      </c>
      <c r="B23" s="23">
        <f t="shared" si="0"/>
        <v>2183</v>
      </c>
      <c r="C23" s="24">
        <v>253</v>
      </c>
      <c r="D23" s="23">
        <v>1930</v>
      </c>
      <c r="E23" s="26"/>
      <c r="F23" s="36"/>
      <c r="G23" s="36"/>
      <c r="H23" s="36"/>
    </row>
    <row r="24" spans="1:8" ht="23.25" x14ac:dyDescent="0.35">
      <c r="A24" s="34" t="s">
        <v>25</v>
      </c>
      <c r="B24" s="23">
        <f t="shared" si="0"/>
        <v>15544</v>
      </c>
      <c r="C24" s="18">
        <v>6571</v>
      </c>
      <c r="D24" s="18">
        <v>8973</v>
      </c>
      <c r="E24" s="26"/>
    </row>
    <row r="25" spans="1:8" ht="23.25" x14ac:dyDescent="0.35">
      <c r="A25" s="34" t="s">
        <v>26</v>
      </c>
      <c r="B25" s="23">
        <f>C25+D25</f>
        <v>4446</v>
      </c>
      <c r="C25" s="18">
        <v>2335</v>
      </c>
      <c r="D25" s="18">
        <v>2111</v>
      </c>
      <c r="E25" s="26"/>
    </row>
    <row r="26" spans="1:8" ht="23.25" x14ac:dyDescent="0.35">
      <c r="A26" s="34" t="s">
        <v>27</v>
      </c>
      <c r="B26" s="37">
        <f t="shared" ref="B26" si="1">C26+D26</f>
        <v>0</v>
      </c>
      <c r="C26" s="38">
        <v>0</v>
      </c>
      <c r="D26" s="38">
        <v>0</v>
      </c>
      <c r="E26" s="26"/>
    </row>
    <row r="27" spans="1:8" ht="23.25" x14ac:dyDescent="0.35">
      <c r="A27" s="34" t="s">
        <v>28</v>
      </c>
      <c r="B27" s="39">
        <f>C27+D27</f>
        <v>0</v>
      </c>
      <c r="C27" s="37">
        <v>0</v>
      </c>
      <c r="D27" s="37">
        <v>0</v>
      </c>
      <c r="E27" s="26"/>
    </row>
    <row r="28" spans="1:8" ht="23.25" x14ac:dyDescent="0.35">
      <c r="A28" s="40" t="s">
        <v>29</v>
      </c>
      <c r="B28" s="41">
        <f>C28+D28</f>
        <v>0</v>
      </c>
      <c r="C28" s="42">
        <v>0</v>
      </c>
      <c r="D28" s="42">
        <v>0</v>
      </c>
      <c r="E28" s="26"/>
    </row>
    <row r="29" spans="1:8" ht="23.25" x14ac:dyDescent="0.35">
      <c r="A29" s="43"/>
      <c r="B29" s="44"/>
      <c r="C29" s="45"/>
      <c r="D29" s="45"/>
    </row>
    <row r="30" spans="1:8" ht="23.25" x14ac:dyDescent="0.35">
      <c r="A30" s="43"/>
      <c r="B30" s="46"/>
      <c r="C30" s="45"/>
      <c r="D30" s="45"/>
    </row>
    <row r="31" spans="1:8" ht="23.25" x14ac:dyDescent="0.35">
      <c r="A31" s="43"/>
      <c r="B31" s="46"/>
      <c r="C31" s="45"/>
      <c r="D31" s="45"/>
    </row>
    <row r="32" spans="1:8" ht="23.25" x14ac:dyDescent="0.35">
      <c r="A32" s="43"/>
      <c r="B32" s="46"/>
      <c r="C32" s="45"/>
      <c r="D32" s="45"/>
    </row>
    <row r="33" spans="1:9" ht="17.25" customHeight="1" x14ac:dyDescent="0.35">
      <c r="A33" s="43"/>
      <c r="B33" s="46"/>
      <c r="C33" s="45"/>
      <c r="D33" s="45"/>
    </row>
    <row r="34" spans="1:9" ht="17.25" customHeight="1" x14ac:dyDescent="0.35">
      <c r="A34" s="43"/>
      <c r="B34" s="46"/>
      <c r="C34" s="45"/>
      <c r="D34" s="45"/>
    </row>
    <row r="35" spans="1:9" s="1" customFormat="1" ht="23.25" x14ac:dyDescent="0.35">
      <c r="A35" s="1" t="s">
        <v>30</v>
      </c>
      <c r="B35" s="2"/>
      <c r="C35" s="2"/>
      <c r="D35" s="2"/>
    </row>
    <row r="36" spans="1:9" s="4" customFormat="1" ht="8.25" customHeight="1" x14ac:dyDescent="0.35">
      <c r="A36" s="47"/>
    </row>
    <row r="37" spans="1:9" s="1" customFormat="1" ht="23.25" x14ac:dyDescent="0.35">
      <c r="A37" s="48" t="s">
        <v>1</v>
      </c>
      <c r="B37" s="7" t="s">
        <v>2</v>
      </c>
      <c r="C37" s="7" t="s">
        <v>3</v>
      </c>
      <c r="D37" s="7" t="s">
        <v>4</v>
      </c>
    </row>
    <row r="38" spans="1:9" ht="23.25" x14ac:dyDescent="0.35">
      <c r="A38" s="49"/>
      <c r="B38" s="63" t="s">
        <v>31</v>
      </c>
      <c r="C38" s="63"/>
      <c r="D38" s="63"/>
    </row>
    <row r="39" spans="1:9" s="15" customFormat="1" ht="23.25" x14ac:dyDescent="0.35">
      <c r="A39" s="11"/>
      <c r="B39" s="50">
        <f>+B5/$B$5*100</f>
        <v>100</v>
      </c>
      <c r="C39" s="50">
        <f>+C5/$C$5*100</f>
        <v>100</v>
      </c>
      <c r="D39" s="50">
        <f>+D5/$D$5*100</f>
        <v>100</v>
      </c>
      <c r="E39" s="51"/>
      <c r="F39" s="52"/>
      <c r="G39" s="53"/>
      <c r="H39" s="53"/>
      <c r="I39" s="53"/>
    </row>
    <row r="40" spans="1:9" s="20" customFormat="1" ht="28.5" customHeight="1" x14ac:dyDescent="0.35">
      <c r="A40" s="16" t="s">
        <v>32</v>
      </c>
      <c r="B40" s="54">
        <f>+B6/$B$5*100</f>
        <v>69.576742953079446</v>
      </c>
      <c r="C40" s="54">
        <f t="shared" ref="C40:C62" si="2">+C6/$C$5*100</f>
        <v>71.153361440813896</v>
      </c>
      <c r="D40" s="54">
        <f t="shared" ref="D40:D54" si="3">+D6/$D$5*100</f>
        <v>67.642718610338136</v>
      </c>
      <c r="E40" s="55"/>
      <c r="F40" s="10"/>
      <c r="G40" s="10"/>
      <c r="H40" s="10"/>
    </row>
    <row r="41" spans="1:9" s="20" customFormat="1" ht="28.5" customHeight="1" x14ac:dyDescent="0.35">
      <c r="A41" s="21" t="s">
        <v>8</v>
      </c>
      <c r="B41" s="54">
        <f>+B7/$B$5*100</f>
        <v>0</v>
      </c>
      <c r="C41" s="54">
        <f t="shared" si="2"/>
        <v>0</v>
      </c>
      <c r="D41" s="54">
        <f t="shared" si="3"/>
        <v>0</v>
      </c>
      <c r="E41" s="55"/>
      <c r="F41" s="10"/>
      <c r="G41" s="10"/>
      <c r="H41" s="10"/>
    </row>
    <row r="42" spans="1:9" s="20" customFormat="1" ht="28.5" customHeight="1" x14ac:dyDescent="0.35">
      <c r="A42" s="21" t="s">
        <v>9</v>
      </c>
      <c r="B42" s="54">
        <f>+B8/$B$5*100-0.02</f>
        <v>2.4541539277193603</v>
      </c>
      <c r="C42" s="54">
        <f t="shared" si="2"/>
        <v>3.012579625131754</v>
      </c>
      <c r="D42" s="54">
        <f t="shared" si="3"/>
        <v>1.8136717542232343</v>
      </c>
      <c r="E42" s="55"/>
      <c r="F42" s="10"/>
      <c r="G42" s="10"/>
      <c r="H42" s="10"/>
    </row>
    <row r="43" spans="1:9" s="20" customFormat="1" ht="28.5" customHeight="1" x14ac:dyDescent="0.35">
      <c r="A43" s="16" t="s">
        <v>10</v>
      </c>
      <c r="B43" s="54">
        <f t="shared" ref="B43:B52" si="4">+B9/$B$5*100</f>
        <v>0.3105315643974299</v>
      </c>
      <c r="C43" s="54">
        <f t="shared" si="2"/>
        <v>0.49665459878099077</v>
      </c>
      <c r="D43" s="54">
        <f t="shared" si="3"/>
        <v>8.2216038451808762E-2</v>
      </c>
      <c r="E43" s="55"/>
      <c r="F43" s="10"/>
      <c r="G43" s="10"/>
      <c r="H43" s="10"/>
    </row>
    <row r="44" spans="1:9" s="20" customFormat="1" ht="28.5" customHeight="1" x14ac:dyDescent="0.35">
      <c r="A44" s="21" t="s">
        <v>11</v>
      </c>
      <c r="B44" s="54" t="s">
        <v>33</v>
      </c>
      <c r="C44" s="54" t="s">
        <v>33</v>
      </c>
      <c r="D44" s="54">
        <f t="shared" si="3"/>
        <v>0</v>
      </c>
      <c r="E44" s="55"/>
      <c r="F44" s="10"/>
      <c r="G44" s="10"/>
      <c r="H44" s="10"/>
    </row>
    <row r="45" spans="1:9" ht="28.5" customHeight="1" x14ac:dyDescent="0.35">
      <c r="A45" s="16" t="s">
        <v>12</v>
      </c>
      <c r="B45" s="54">
        <f t="shared" si="4"/>
        <v>1.4892260695035282</v>
      </c>
      <c r="C45" s="54">
        <f t="shared" si="2"/>
        <v>2.5222262957701296</v>
      </c>
      <c r="D45" s="54">
        <f t="shared" si="3"/>
        <v>0.22205357393821853</v>
      </c>
      <c r="E45" s="55"/>
      <c r="F45" s="10"/>
      <c r="G45" s="10"/>
      <c r="H45" s="10"/>
    </row>
    <row r="46" spans="1:9" ht="28.5" customHeight="1" x14ac:dyDescent="0.35">
      <c r="A46" s="21" t="s">
        <v>13</v>
      </c>
      <c r="B46" s="54">
        <f t="shared" si="4"/>
        <v>10.068607278556913</v>
      </c>
      <c r="C46" s="54">
        <f t="shared" si="2"/>
        <v>9.0646624810961924</v>
      </c>
      <c r="D46" s="54">
        <f t="shared" si="3"/>
        <v>11.300137729431937</v>
      </c>
      <c r="E46" s="55"/>
      <c r="F46" s="10"/>
      <c r="G46" s="10"/>
      <c r="H46" s="10"/>
    </row>
    <row r="47" spans="1:9" ht="28.5" customHeight="1" x14ac:dyDescent="0.35">
      <c r="A47" s="21" t="s">
        <v>14</v>
      </c>
      <c r="B47" s="54">
        <f t="shared" si="4"/>
        <v>0.50871634330148063</v>
      </c>
      <c r="C47" s="54">
        <f t="shared" si="2"/>
        <v>0.87358507859401491</v>
      </c>
      <c r="D47" s="54">
        <f t="shared" si="3"/>
        <v>6.1135002951344969E-2</v>
      </c>
      <c r="E47" s="55"/>
      <c r="F47" s="10"/>
      <c r="G47" s="10"/>
      <c r="H47" s="10"/>
    </row>
    <row r="48" spans="1:9" s="29" customFormat="1" ht="28.5" customHeight="1" x14ac:dyDescent="0.35">
      <c r="A48" s="27" t="s">
        <v>15</v>
      </c>
      <c r="B48" s="54">
        <f t="shared" si="4"/>
        <v>2.802042439313801</v>
      </c>
      <c r="C48" s="54">
        <v>1.8</v>
      </c>
      <c r="D48" s="54">
        <f t="shared" si="3"/>
        <v>4.1100992214070891</v>
      </c>
      <c r="E48" s="55"/>
      <c r="F48" s="10"/>
      <c r="G48" s="10"/>
      <c r="H48" s="10"/>
    </row>
    <row r="49" spans="1:8" ht="24" customHeight="1" x14ac:dyDescent="0.35">
      <c r="A49" s="30" t="s">
        <v>16</v>
      </c>
      <c r="B49" s="54" t="s">
        <v>33</v>
      </c>
      <c r="C49" s="54">
        <f t="shared" si="2"/>
        <v>0</v>
      </c>
      <c r="D49" s="54">
        <f t="shared" si="3"/>
        <v>7.0270118334879283E-2</v>
      </c>
      <c r="E49" s="55"/>
      <c r="F49" s="10"/>
      <c r="G49" s="10"/>
      <c r="H49" s="10"/>
    </row>
    <row r="50" spans="1:8" ht="24" customHeight="1" x14ac:dyDescent="0.35">
      <c r="A50" s="30" t="s">
        <v>17</v>
      </c>
      <c r="B50" s="54">
        <f t="shared" si="4"/>
        <v>0.62106312879485981</v>
      </c>
      <c r="C50" s="54">
        <f t="shared" si="2"/>
        <v>0.4347875899362999</v>
      </c>
      <c r="D50" s="54">
        <f t="shared" si="3"/>
        <v>0.84956573066869057</v>
      </c>
      <c r="E50" s="55"/>
      <c r="F50" s="10"/>
      <c r="G50" s="10"/>
      <c r="H50" s="10"/>
    </row>
    <row r="51" spans="1:8" ht="24" customHeight="1" x14ac:dyDescent="0.35">
      <c r="A51" s="30" t="s">
        <v>18</v>
      </c>
      <c r="B51" s="54">
        <f t="shared" si="4"/>
        <v>5.5857811888562085E-2</v>
      </c>
      <c r="C51" s="54">
        <v>0.1</v>
      </c>
      <c r="D51" s="54">
        <f t="shared" si="3"/>
        <v>6.4648508868088941E-2</v>
      </c>
      <c r="E51" s="55"/>
      <c r="F51" s="10"/>
      <c r="G51" s="10"/>
      <c r="H51" s="10"/>
    </row>
    <row r="52" spans="1:8" ht="24" customHeight="1" x14ac:dyDescent="0.35">
      <c r="A52" s="30" t="s">
        <v>19</v>
      </c>
      <c r="B52" s="54">
        <f t="shared" si="4"/>
        <v>0.23889470960249434</v>
      </c>
      <c r="C52" s="54">
        <f t="shared" si="2"/>
        <v>0.4336419045873241</v>
      </c>
      <c r="D52" s="54">
        <f t="shared" si="3"/>
        <v>0</v>
      </c>
      <c r="E52" s="55"/>
      <c r="F52" s="10"/>
      <c r="G52" s="10"/>
      <c r="H52" s="10"/>
    </row>
    <row r="53" spans="1:8" ht="24" customHeight="1" x14ac:dyDescent="0.35">
      <c r="A53" s="30" t="s">
        <v>20</v>
      </c>
      <c r="B53" s="54">
        <f>+B19/$B$5*100</f>
        <v>0.1155025940746538</v>
      </c>
      <c r="C53" s="54">
        <f t="shared" si="2"/>
        <v>0</v>
      </c>
      <c r="D53" s="54">
        <f t="shared" si="3"/>
        <v>0.25718863310565815</v>
      </c>
      <c r="E53" s="55"/>
      <c r="F53" s="10"/>
      <c r="G53" s="10"/>
      <c r="H53" s="10"/>
    </row>
    <row r="54" spans="1:8" ht="24" customHeight="1" x14ac:dyDescent="0.35">
      <c r="A54" s="34" t="s">
        <v>21</v>
      </c>
      <c r="B54" s="54">
        <f t="shared" ref="B54:B62" si="5">+B20/$B$5*100</f>
        <v>2.6833840366578725</v>
      </c>
      <c r="C54" s="54">
        <f t="shared" si="2"/>
        <v>3.0899133861876171</v>
      </c>
      <c r="D54" s="54">
        <f t="shared" si="3"/>
        <v>2.1846979790313967</v>
      </c>
      <c r="E54" s="55"/>
      <c r="F54" s="10"/>
      <c r="G54" s="10"/>
      <c r="H54" s="10"/>
    </row>
    <row r="55" spans="1:8" ht="24" customHeight="1" x14ac:dyDescent="0.35">
      <c r="A55" s="34" t="s">
        <v>22</v>
      </c>
      <c r="B55" s="54"/>
      <c r="C55" s="54"/>
      <c r="D55" s="54"/>
      <c r="E55" s="55"/>
      <c r="F55" s="10"/>
      <c r="G55" s="10"/>
      <c r="H55" s="10"/>
    </row>
    <row r="56" spans="1:8" ht="24" customHeight="1" x14ac:dyDescent="0.35">
      <c r="A56" s="34" t="s">
        <v>23</v>
      </c>
      <c r="B56" s="54">
        <f t="shared" si="5"/>
        <v>1.9985735745212638</v>
      </c>
      <c r="C56" s="54">
        <f t="shared" si="2"/>
        <v>1.8371064570826268</v>
      </c>
      <c r="D56" s="54">
        <f>+D22/$D$5*100</f>
        <v>2.1966438991483264</v>
      </c>
      <c r="E56" s="55"/>
      <c r="F56" s="10"/>
      <c r="G56" s="10"/>
      <c r="H56" s="10"/>
    </row>
    <row r="57" spans="1:8" ht="24" customHeight="1" x14ac:dyDescent="0.35">
      <c r="A57" s="34" t="s">
        <v>24</v>
      </c>
      <c r="B57" s="54">
        <f t="shared" si="5"/>
        <v>0.68891301329226573</v>
      </c>
      <c r="C57" s="54">
        <f t="shared" si="2"/>
        <v>0.1449291966454333</v>
      </c>
      <c r="D57" s="54">
        <v>1.3</v>
      </c>
      <c r="E57" s="55"/>
      <c r="F57" s="10"/>
      <c r="G57" s="10"/>
      <c r="H57" s="10"/>
    </row>
    <row r="58" spans="1:8" ht="24" customHeight="1" x14ac:dyDescent="0.35">
      <c r="A58" s="34" t="s">
        <v>25</v>
      </c>
      <c r="B58" s="54">
        <f t="shared" si="5"/>
        <v>4.9053888587333843</v>
      </c>
      <c r="C58" s="54">
        <f t="shared" si="2"/>
        <v>3.7641492140598505</v>
      </c>
      <c r="D58" s="54">
        <f t="shared" ref="D58:D59" si="6">+D24/$D$5*100</f>
        <v>6.305337718188718</v>
      </c>
      <c r="E58" s="55"/>
      <c r="F58" s="10"/>
      <c r="G58" s="10"/>
      <c r="H58" s="10"/>
    </row>
    <row r="59" spans="1:8" ht="24" customHeight="1" x14ac:dyDescent="0.35">
      <c r="A59" s="34" t="s">
        <v>26</v>
      </c>
      <c r="B59" s="54">
        <f t="shared" si="5"/>
        <v>1.4030724952347291</v>
      </c>
      <c r="C59" s="54">
        <f t="shared" si="2"/>
        <v>1.3375876449291966</v>
      </c>
      <c r="D59" s="54">
        <f t="shared" si="6"/>
        <v>1.4834021980493015</v>
      </c>
      <c r="E59" s="55"/>
      <c r="F59" s="10"/>
      <c r="G59" s="10"/>
      <c r="H59" s="10"/>
    </row>
    <row r="60" spans="1:8" ht="24" customHeight="1" x14ac:dyDescent="0.35">
      <c r="A60" s="34" t="s">
        <v>27</v>
      </c>
      <c r="B60" s="54">
        <f t="shared" si="5"/>
        <v>0</v>
      </c>
      <c r="C60" s="54">
        <f t="shared" si="2"/>
        <v>0</v>
      </c>
      <c r="D60" s="54">
        <f>+D26/$D$5*100</f>
        <v>0</v>
      </c>
      <c r="E60" s="55"/>
      <c r="F60" s="19"/>
    </row>
    <row r="61" spans="1:8" ht="24" customHeight="1" x14ac:dyDescent="0.35">
      <c r="A61" s="34" t="s">
        <v>34</v>
      </c>
      <c r="B61" s="54">
        <f t="shared" si="5"/>
        <v>0</v>
      </c>
      <c r="C61" s="54">
        <f t="shared" si="2"/>
        <v>0</v>
      </c>
      <c r="D61" s="54">
        <f t="shared" ref="D61:D62" si="7">D27/$D$5*100</f>
        <v>0</v>
      </c>
      <c r="E61" s="55"/>
    </row>
    <row r="62" spans="1:8" ht="24" customHeight="1" x14ac:dyDescent="0.35">
      <c r="A62" s="40" t="s">
        <v>29</v>
      </c>
      <c r="B62" s="56">
        <f t="shared" si="5"/>
        <v>0</v>
      </c>
      <c r="C62" s="56">
        <f t="shared" si="2"/>
        <v>0</v>
      </c>
      <c r="D62" s="56">
        <f t="shared" si="7"/>
        <v>0</v>
      </c>
      <c r="E62" s="55"/>
    </row>
    <row r="63" spans="1:8" ht="24" customHeight="1" x14ac:dyDescent="0.35">
      <c r="A63" s="49"/>
      <c r="B63" s="57"/>
      <c r="C63" s="57"/>
      <c r="D63" s="58"/>
      <c r="E63" s="29"/>
    </row>
    <row r="64" spans="1:8" ht="24" customHeight="1" x14ac:dyDescent="0.35">
      <c r="A64" s="59" t="s">
        <v>35</v>
      </c>
      <c r="B64" s="57"/>
      <c r="C64" s="57"/>
      <c r="D64" s="57"/>
    </row>
    <row r="65" spans="1:4" ht="24" customHeight="1" x14ac:dyDescent="0.35">
      <c r="A65" s="60" t="s">
        <v>36</v>
      </c>
      <c r="B65" s="49"/>
      <c r="C65" s="49"/>
      <c r="D65" s="49"/>
    </row>
    <row r="66" spans="1:4" ht="24" customHeight="1" x14ac:dyDescent="0.35">
      <c r="A66" s="61" t="s">
        <v>37</v>
      </c>
    </row>
  </sheetData>
  <mergeCells count="2">
    <mergeCell ref="B4:D4"/>
    <mergeCell ref="B38:D38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Tab04</vt:lpstr>
      <vt:lpstr>'Tab04'!Print_Area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2017-01-24T06:48:52Z</dcterms:created>
  <dcterms:modified xsi:type="dcterms:W3CDTF">2017-01-24T07:05:30Z</dcterms:modified>
</cp:coreProperties>
</file>