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4ok" sheetId="1" r:id="rId1"/>
  </sheets>
  <definedNames>
    <definedName name="_xlnm.Print_Area" localSheetId="0">ตารางที่4ok!$A$1:$D$68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1" i="1"/>
  <c r="D60" i="1"/>
  <c r="D58" i="1"/>
  <c r="C58" i="1"/>
  <c r="D56" i="1"/>
  <c r="C56" i="1"/>
  <c r="D53" i="1"/>
  <c r="C53" i="1"/>
  <c r="D52" i="1"/>
  <c r="D51" i="1"/>
  <c r="D50" i="1"/>
  <c r="C50" i="1"/>
  <c r="D49" i="1"/>
  <c r="D48" i="1"/>
  <c r="C48" i="1"/>
  <c r="D47" i="1"/>
  <c r="D46" i="1"/>
  <c r="C46" i="1"/>
  <c r="D45" i="1"/>
  <c r="D44" i="1"/>
  <c r="B44" i="1"/>
  <c r="D43" i="1"/>
  <c r="C43" i="1"/>
  <c r="D42" i="1"/>
  <c r="D41" i="1"/>
  <c r="C41" i="1"/>
  <c r="C40" i="1"/>
  <c r="B28" i="1"/>
  <c r="B62" i="1" s="1"/>
  <c r="B27" i="1"/>
  <c r="B26" i="1"/>
  <c r="B25" i="1"/>
  <c r="B59" i="1" s="1"/>
  <c r="B24" i="1"/>
  <c r="B58" i="1" s="1"/>
  <c r="B23" i="1"/>
  <c r="B22" i="1"/>
  <c r="B56" i="1" s="1"/>
  <c r="B20" i="1"/>
  <c r="B54" i="1" s="1"/>
  <c r="B19" i="1"/>
  <c r="B53" i="1" s="1"/>
  <c r="B18" i="1"/>
  <c r="B17" i="1"/>
  <c r="B51" i="1" s="1"/>
  <c r="B16" i="1"/>
  <c r="B50" i="1" s="1"/>
  <c r="B15" i="1"/>
  <c r="B49" i="1" s="1"/>
  <c r="B14" i="1"/>
  <c r="B13" i="1"/>
  <c r="B47" i="1" s="1"/>
  <c r="B12" i="1"/>
  <c r="B46" i="1" s="1"/>
  <c r="B11" i="1"/>
  <c r="B45" i="1" s="1"/>
  <c r="B9" i="1"/>
  <c r="B8" i="1"/>
  <c r="B42" i="1" s="1"/>
  <c r="B7" i="1"/>
  <c r="B41" i="1" s="1"/>
  <c r="B6" i="1"/>
  <c r="B40" i="1" s="1"/>
  <c r="D5" i="1"/>
  <c r="D59" i="1" s="1"/>
  <c r="C5" i="1"/>
  <c r="C62" i="1" s="1"/>
  <c r="B5" i="1"/>
  <c r="B57" i="1" s="1"/>
  <c r="B39" i="1" l="1"/>
  <c r="B43" i="1"/>
  <c r="B48" i="1"/>
  <c r="B61" i="1"/>
  <c r="C61" i="1"/>
  <c r="C39" i="1"/>
  <c r="C57" i="1"/>
  <c r="C59" i="1"/>
  <c r="D39" i="1"/>
  <c r="C42" i="1"/>
  <c r="C44" i="1"/>
  <c r="C45" i="1"/>
  <c r="C47" i="1"/>
  <c r="C49" i="1"/>
  <c r="C51" i="1"/>
  <c r="D54" i="1"/>
  <c r="D57" i="1"/>
  <c r="C60" i="1"/>
</calcChain>
</file>

<file path=xl/sharedStrings.xml><?xml version="1.0" encoding="utf-8"?>
<sst xmlns="http://schemas.openxmlformats.org/spreadsheetml/2006/main" count="64" uniqueCount="37">
  <si>
    <t xml:space="preserve">ตารางที่  4   จำนวน และร้อยละของผู้มีงานทำ จำแนกตามอุตสาหกรรม และเพศ ไตรมาสที่ 4 พ.ศ. 2559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</si>
  <si>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</si>
  <si>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</si>
  <si>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</si>
  <si>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</si>
  <si>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</si>
  <si>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</si>
  <si>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</si>
  <si>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</si>
  <si>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</si>
  <si>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</si>
  <si>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</si>
  <si>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</si>
  <si>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</si>
  <si>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</si>
  <si>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</si>
  <si>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</si>
  <si>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</si>
  <si>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</si>
  <si>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</si>
  <si>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</si>
  <si>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</si>
  <si>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</si>
  <si>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</si>
  <si>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</si>
  <si>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</si>
  <si>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</si>
  <si>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</si>
  <si>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</si>
  <si>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</si>
  <si>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ตารางที่  4   จำนวน และร้อยละของผู้มีงานทำ จำแนกตามอุตสาหกรรม และเพศ ไตรมาสที่ 4 พ.ศ. 2559 (ต่อ)</t>
  </si>
  <si>
    <t>ร้อยละ</t>
  </si>
  <si>
    <t xml:space="preserve">1. เกษตรกรรม การป่าไม้และการประมง 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</si>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</sst>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#,##0.0_-;\-#,##0.0_-;_-&quot;-&quot;_-;_-@_-"/>
    <numFmt numFmtId="189" formatCode="_-* #,##0_-;\-* #,##0_-;_-* &quot;-&quot;??_-;_-@_-"/>
    <numFmt numFmtId="190" formatCode="_-* #,##0.0_-;\-* #,##0.0_-;_-* &quot;-&quot;_-;_-@_-"/>
    <numFmt numFmtId="191" formatCode="_-* #,##0.00_-;\-* #,##0.00_-;_-* &quot;-&quot;_-;_-@_-"/>
    <numFmt numFmtId="192" formatCode="0.00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41" fontId="2" fillId="0" borderId="0" xfId="2" applyNumberFormat="1" applyFont="1" applyFill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quotePrefix="1" applyFont="1" applyAlignment="1" applyProtection="1">
      <alignment horizontal="left"/>
    </xf>
    <xf numFmtId="41" fontId="3" fillId="0" borderId="0" xfId="2" applyNumberFormat="1" applyFont="1" applyBorder="1" applyAlignment="1">
      <alignment horizontal="right"/>
    </xf>
    <xf numFmtId="41" fontId="3" fillId="0" borderId="0" xfId="2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/>
    </xf>
    <xf numFmtId="41" fontId="3" fillId="0" borderId="0" xfId="2" quotePrefix="1" applyNumberFormat="1" applyFont="1" applyBorder="1" applyAlignment="1">
      <alignment horizontal="right"/>
    </xf>
    <xf numFmtId="187" fontId="3" fillId="0" borderId="0" xfId="1" applyNumberFormat="1" applyFont="1"/>
    <xf numFmtId="0" fontId="3" fillId="0" borderId="0" xfId="1" applyFont="1" applyBorder="1" applyAlignment="1" applyProtection="1">
      <alignment horizontal="left"/>
    </xf>
    <xf numFmtId="187" fontId="3" fillId="0" borderId="0" xfId="1" applyNumberFormat="1" applyFont="1" applyBorder="1"/>
    <xf numFmtId="0" fontId="3" fillId="0" borderId="0" xfId="1" applyFont="1" applyBorder="1"/>
    <xf numFmtId="0" fontId="3" fillId="0" borderId="0" xfId="1" applyFont="1" applyBorder="1" applyAlignment="1"/>
    <xf numFmtId="0" fontId="3" fillId="0" borderId="0" xfId="1" applyFont="1" applyAlignment="1"/>
    <xf numFmtId="188" fontId="3" fillId="0" borderId="0" xfId="2" applyNumberFormat="1" applyFont="1" applyBorder="1" applyAlignment="1">
      <alignment horizontal="right"/>
    </xf>
    <xf numFmtId="41" fontId="3" fillId="0" borderId="0" xfId="1" applyNumberFormat="1" applyFont="1" applyAlignment="1"/>
    <xf numFmtId="0" fontId="3" fillId="0" borderId="3" xfId="1" applyFont="1" applyBorder="1" applyAlignment="1"/>
    <xf numFmtId="41" fontId="3" fillId="0" borderId="3" xfId="2" applyNumberFormat="1" applyFont="1" applyBorder="1" applyAlignment="1">
      <alignment horizontal="right"/>
    </xf>
    <xf numFmtId="41" fontId="3" fillId="0" borderId="3" xfId="1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89" fontId="3" fillId="0" borderId="0" xfId="2" applyNumberFormat="1" applyFont="1" applyBorder="1" applyAlignment="1">
      <alignment horizontal="center"/>
    </xf>
    <xf numFmtId="189" fontId="2" fillId="0" borderId="0" xfId="2" applyNumberFormat="1" applyFont="1" applyBorder="1" applyAlignment="1">
      <alignment horizontal="right"/>
    </xf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190" fontId="2" fillId="0" borderId="0" xfId="1" applyNumberFormat="1" applyFont="1" applyAlignment="1">
      <alignment horizontal="right"/>
    </xf>
    <xf numFmtId="191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2" fontId="2" fillId="0" borderId="0" xfId="1" applyNumberFormat="1" applyFont="1" applyAlignment="1">
      <alignment vertical="center"/>
    </xf>
    <xf numFmtId="190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90" fontId="3" fillId="0" borderId="3" xfId="1" applyNumberFormat="1" applyFont="1" applyBorder="1" applyAlignment="1">
      <alignment horizontal="right"/>
    </xf>
    <xf numFmtId="191" fontId="3" fillId="0" borderId="3" xfId="1" applyNumberFormat="1" applyFont="1" applyBorder="1" applyAlignment="1">
      <alignment horizontal="right"/>
    </xf>
    <xf numFmtId="187" fontId="3" fillId="0" borderId="2" xfId="1" applyNumberFormat="1" applyFont="1" applyBorder="1"/>
    <xf numFmtId="0" fontId="3" fillId="0" borderId="0" xfId="0" applyFont="1" applyAlignment="1">
      <alignment vertical="top"/>
    </xf>
    <xf numFmtId="0" fontId="4" fillId="0" borderId="0" xfId="0" applyFont="1" applyBorder="1"/>
    <xf numFmtId="0" fontId="5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Comma 2" xfId="2"/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5053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1910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5053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725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725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725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5053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1910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5053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96377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49450"/>
          <a:ext cx="0" cy="3145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96377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3257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011400"/>
          <a:ext cx="0" cy="31511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3257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3257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011400"/>
          <a:ext cx="0" cy="31511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325725"/>
          <a:ext cx="0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5"/>
  <sheetViews>
    <sheetView showGridLines="0" tabSelected="1" view="pageBreakPreview" topLeftCell="A43" zoomScale="80" zoomScaleNormal="75" zoomScaleSheetLayoutView="80" workbookViewId="0">
      <selection activeCell="E38" sqref="E38:H68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4" customFormat="1" ht="8.25" customHeight="1" x14ac:dyDescent="0.35">
      <c r="A2" s="3"/>
    </row>
    <row r="3" spans="1:9" s="1" customFormat="1" ht="22.5" x14ac:dyDescent="0.35">
      <c r="A3" s="5" t="s">
        <v>1</v>
      </c>
      <c r="B3" s="6" t="s">
        <v>2</v>
      </c>
      <c r="C3" s="6" t="s">
        <v>3</v>
      </c>
      <c r="D3" s="6" t="s">
        <v>4</v>
      </c>
    </row>
    <row r="4" spans="1:9" s="1" customFormat="1" ht="22.5" x14ac:dyDescent="0.35">
      <c r="A4" s="7"/>
      <c r="B4" s="53" t="s">
        <v>5</v>
      </c>
      <c r="C4" s="53"/>
      <c r="D4" s="53"/>
    </row>
    <row r="5" spans="1:9" s="13" customFormat="1" ht="22.5" x14ac:dyDescent="0.35">
      <c r="A5" s="8" t="s">
        <v>6</v>
      </c>
      <c r="B5" s="9">
        <f>B6+B7+B8+B9+B10+B11+B12+B13+B14+B15+B16+B17+B18+B19+B20+B22+B23+B24+B25+B26+B27+B28+B1</f>
        <v>309059</v>
      </c>
      <c r="C5" s="9">
        <f>C6+C7+C8+C9+C10+C11+C12+C13+C14+C15+C16+C17+C18+C19+C20+C22+C23+C24+C25+C26+C27</f>
        <v>169739</v>
      </c>
      <c r="D5" s="10">
        <f>SUM(D6:D28)</f>
        <v>139320</v>
      </c>
      <c r="E5" s="11"/>
      <c r="F5" s="11"/>
      <c r="G5" s="11"/>
      <c r="H5" s="12"/>
    </row>
    <row r="6" spans="1:9" s="19" customFormat="1" ht="28.5" customHeight="1" x14ac:dyDescent="0.35">
      <c r="A6" s="14" t="s">
        <v>7</v>
      </c>
      <c r="B6" s="15">
        <f>C6+D6</f>
        <v>217065</v>
      </c>
      <c r="C6" s="16">
        <v>124619</v>
      </c>
      <c r="D6" s="16">
        <v>92446</v>
      </c>
      <c r="E6" s="11"/>
      <c r="F6" s="11"/>
      <c r="G6" s="11"/>
      <c r="H6" s="17"/>
      <c r="I6" s="18"/>
    </row>
    <row r="7" spans="1:9" s="19" customFormat="1" ht="28.5" customHeight="1" x14ac:dyDescent="0.35">
      <c r="A7" s="20" t="s">
        <v>8</v>
      </c>
      <c r="B7" s="15">
        <f t="shared" ref="B7:B26" si="0">C7+D7</f>
        <v>645</v>
      </c>
      <c r="C7" s="16">
        <v>645</v>
      </c>
      <c r="D7" s="15">
        <v>0</v>
      </c>
      <c r="E7" s="11"/>
      <c r="F7" s="11"/>
      <c r="G7" s="11"/>
      <c r="H7" s="17"/>
    </row>
    <row r="8" spans="1:9" s="19" customFormat="1" ht="28.5" customHeight="1" x14ac:dyDescent="0.35">
      <c r="A8" s="20" t="s">
        <v>9</v>
      </c>
      <c r="B8" s="15">
        <f t="shared" si="0"/>
        <v>5398</v>
      </c>
      <c r="C8" s="16">
        <v>2751</v>
      </c>
      <c r="D8" s="16">
        <v>2647</v>
      </c>
      <c r="E8" s="11"/>
      <c r="F8" s="11"/>
      <c r="G8" s="11"/>
      <c r="H8" s="17"/>
    </row>
    <row r="9" spans="1:9" s="19" customFormat="1" ht="28.5" customHeight="1" x14ac:dyDescent="0.35">
      <c r="A9" s="14" t="s">
        <v>10</v>
      </c>
      <c r="B9" s="15">
        <f t="shared" si="0"/>
        <v>951</v>
      </c>
      <c r="C9" s="16">
        <v>838</v>
      </c>
      <c r="D9" s="15">
        <v>113</v>
      </c>
      <c r="E9" s="11"/>
      <c r="F9" s="11"/>
      <c r="G9" s="11"/>
      <c r="H9" s="17"/>
    </row>
    <row r="10" spans="1:9" s="19" customFormat="1" ht="28.5" customHeight="1" x14ac:dyDescent="0.35">
      <c r="A10" s="20" t="s">
        <v>11</v>
      </c>
      <c r="B10" s="21">
        <v>0</v>
      </c>
      <c r="C10" s="21">
        <v>0</v>
      </c>
      <c r="D10" s="15">
        <v>0</v>
      </c>
      <c r="E10" s="11"/>
      <c r="F10" s="11"/>
      <c r="G10" s="11"/>
      <c r="H10" s="17"/>
    </row>
    <row r="11" spans="1:9" ht="28.5" customHeight="1" x14ac:dyDescent="0.35">
      <c r="A11" s="14" t="s">
        <v>12</v>
      </c>
      <c r="B11" s="15">
        <f t="shared" si="0"/>
        <v>5163</v>
      </c>
      <c r="C11" s="16">
        <v>3998</v>
      </c>
      <c r="D11" s="16">
        <v>1165</v>
      </c>
      <c r="E11" s="11"/>
      <c r="F11" s="11"/>
      <c r="G11" s="11"/>
      <c r="H11" s="22"/>
    </row>
    <row r="12" spans="1:9" ht="28.5" customHeight="1" x14ac:dyDescent="0.35">
      <c r="A12" s="20" t="s">
        <v>13</v>
      </c>
      <c r="B12" s="15">
        <f t="shared" si="0"/>
        <v>31655</v>
      </c>
      <c r="C12" s="16">
        <v>14974</v>
      </c>
      <c r="D12" s="16">
        <v>16681</v>
      </c>
      <c r="E12" s="11"/>
      <c r="F12" s="11"/>
      <c r="G12" s="11"/>
      <c r="H12" s="22"/>
    </row>
    <row r="13" spans="1:9" ht="28.5" customHeight="1" x14ac:dyDescent="0.35">
      <c r="A13" s="20" t="s">
        <v>14</v>
      </c>
      <c r="B13" s="15">
        <f t="shared" si="0"/>
        <v>467</v>
      </c>
      <c r="C13" s="16">
        <v>381</v>
      </c>
      <c r="D13" s="15">
        <v>86</v>
      </c>
      <c r="E13" s="11"/>
      <c r="F13" s="11"/>
      <c r="G13" s="11"/>
      <c r="H13" s="22"/>
    </row>
    <row r="14" spans="1:9" s="25" customFormat="1" ht="28.5" customHeight="1" x14ac:dyDescent="0.35">
      <c r="A14" s="23" t="s">
        <v>15</v>
      </c>
      <c r="B14" s="15">
        <f t="shared" si="0"/>
        <v>11411</v>
      </c>
      <c r="C14" s="16">
        <v>3546</v>
      </c>
      <c r="D14" s="16">
        <v>7865</v>
      </c>
      <c r="E14" s="11"/>
      <c r="F14" s="11"/>
      <c r="G14" s="11"/>
      <c r="H14" s="24"/>
    </row>
    <row r="15" spans="1:9" ht="28.5" customHeight="1" x14ac:dyDescent="0.35">
      <c r="A15" s="26" t="s">
        <v>16</v>
      </c>
      <c r="B15" s="15">
        <f t="shared" si="0"/>
        <v>0</v>
      </c>
      <c r="C15" s="16">
        <v>0</v>
      </c>
      <c r="D15" s="15">
        <v>0</v>
      </c>
      <c r="E15" s="11"/>
      <c r="F15" s="11"/>
      <c r="G15" s="11"/>
      <c r="H15" s="22"/>
    </row>
    <row r="16" spans="1:9" ht="28.5" customHeight="1" x14ac:dyDescent="0.35">
      <c r="A16" s="26" t="s">
        <v>17</v>
      </c>
      <c r="B16" s="15">
        <f t="shared" si="0"/>
        <v>905</v>
      </c>
      <c r="C16" s="16">
        <v>235</v>
      </c>
      <c r="D16" s="16">
        <v>670</v>
      </c>
      <c r="E16" s="11"/>
      <c r="F16" s="11"/>
      <c r="G16" s="11"/>
      <c r="H16" s="22"/>
    </row>
    <row r="17" spans="1:8" ht="28.5" customHeight="1" x14ac:dyDescent="0.35">
      <c r="A17" s="26" t="s">
        <v>18</v>
      </c>
      <c r="B17" s="15">
        <f>C17+D17</f>
        <v>584</v>
      </c>
      <c r="C17" s="16">
        <v>226</v>
      </c>
      <c r="D17" s="15">
        <v>358</v>
      </c>
      <c r="E17" s="11"/>
      <c r="F17" s="11"/>
      <c r="G17" s="11"/>
      <c r="H17" s="22"/>
    </row>
    <row r="18" spans="1:8" ht="28.5" customHeight="1" x14ac:dyDescent="0.35">
      <c r="A18" s="26" t="s">
        <v>19</v>
      </c>
      <c r="B18" s="15">
        <f t="shared" si="0"/>
        <v>48</v>
      </c>
      <c r="C18" s="16">
        <v>48</v>
      </c>
      <c r="D18" s="16">
        <v>0</v>
      </c>
      <c r="E18" s="11"/>
      <c r="F18" s="11"/>
      <c r="G18" s="11"/>
      <c r="H18" s="22"/>
    </row>
    <row r="19" spans="1:8" ht="28.5" customHeight="1" x14ac:dyDescent="0.35">
      <c r="A19" s="26" t="s">
        <v>20</v>
      </c>
      <c r="B19" s="15">
        <f>C19+D19</f>
        <v>253</v>
      </c>
      <c r="C19" s="15">
        <v>0</v>
      </c>
      <c r="D19" s="16">
        <v>253</v>
      </c>
      <c r="E19" s="11"/>
      <c r="F19" s="11"/>
      <c r="G19" s="11"/>
      <c r="H19" s="22"/>
    </row>
    <row r="20" spans="1:8" ht="28.5" customHeight="1" x14ac:dyDescent="0.35">
      <c r="A20" s="27" t="s">
        <v>21</v>
      </c>
      <c r="B20" s="15">
        <f t="shared" si="0"/>
        <v>8579</v>
      </c>
      <c r="C20" s="16">
        <v>5510</v>
      </c>
      <c r="D20" s="16">
        <v>3069</v>
      </c>
      <c r="E20" s="11"/>
      <c r="F20" s="11"/>
      <c r="G20" s="11"/>
      <c r="H20" s="22"/>
    </row>
    <row r="21" spans="1:8" ht="23.25" customHeight="1" x14ac:dyDescent="0.35">
      <c r="A21" s="27" t="s">
        <v>22</v>
      </c>
      <c r="B21" s="28"/>
      <c r="C21" s="16"/>
      <c r="D21" s="29"/>
      <c r="E21" s="11"/>
      <c r="F21" s="11"/>
      <c r="G21" s="11"/>
      <c r="H21" s="22"/>
    </row>
    <row r="22" spans="1:8" ht="28.5" customHeight="1" x14ac:dyDescent="0.35">
      <c r="A22" s="27" t="s">
        <v>23</v>
      </c>
      <c r="B22" s="15">
        <f t="shared" si="0"/>
        <v>6288</v>
      </c>
      <c r="C22" s="16">
        <v>2929</v>
      </c>
      <c r="D22" s="16">
        <v>3359</v>
      </c>
      <c r="E22" s="11"/>
      <c r="F22" s="11"/>
      <c r="G22" s="11"/>
      <c r="H22" s="22"/>
    </row>
    <row r="23" spans="1:8" ht="28.5" customHeight="1" x14ac:dyDescent="0.35">
      <c r="A23" s="27" t="s">
        <v>24</v>
      </c>
      <c r="B23" s="15">
        <f t="shared" si="0"/>
        <v>1710</v>
      </c>
      <c r="C23" s="16">
        <v>428</v>
      </c>
      <c r="D23" s="16">
        <v>1282</v>
      </c>
      <c r="E23" s="11"/>
      <c r="F23" s="11"/>
      <c r="G23" s="11"/>
      <c r="H23" s="22"/>
    </row>
    <row r="24" spans="1:8" ht="28.5" customHeight="1" x14ac:dyDescent="0.35">
      <c r="A24" s="27" t="s">
        <v>25</v>
      </c>
      <c r="B24" s="15">
        <f t="shared" si="0"/>
        <v>16044</v>
      </c>
      <c r="C24" s="16">
        <v>7759</v>
      </c>
      <c r="D24" s="16">
        <v>8285</v>
      </c>
      <c r="E24" s="11"/>
      <c r="F24" s="11"/>
      <c r="G24" s="11"/>
      <c r="H24" s="22"/>
    </row>
    <row r="25" spans="1:8" ht="28.5" customHeight="1" x14ac:dyDescent="0.35">
      <c r="A25" s="27" t="s">
        <v>26</v>
      </c>
      <c r="B25" s="15">
        <f t="shared" si="0"/>
        <v>1762</v>
      </c>
      <c r="C25" s="16">
        <v>852</v>
      </c>
      <c r="D25" s="16">
        <v>910</v>
      </c>
      <c r="E25" s="11"/>
      <c r="F25" s="11"/>
      <c r="G25" s="11"/>
      <c r="H25" s="22"/>
    </row>
    <row r="26" spans="1:8" ht="28.5" customHeight="1" x14ac:dyDescent="0.35">
      <c r="A26" s="27" t="s">
        <v>27</v>
      </c>
      <c r="B26" s="15">
        <f t="shared" si="0"/>
        <v>131</v>
      </c>
      <c r="C26" s="16">
        <v>0</v>
      </c>
      <c r="D26" s="16">
        <v>131</v>
      </c>
      <c r="E26" s="11"/>
      <c r="F26" s="11"/>
      <c r="G26" s="11"/>
      <c r="H26" s="22"/>
    </row>
    <row r="27" spans="1:8" ht="28.5" customHeight="1" x14ac:dyDescent="0.35">
      <c r="A27" s="27" t="s">
        <v>28</v>
      </c>
      <c r="B27" s="15">
        <f>C27+D27</f>
        <v>0</v>
      </c>
      <c r="C27" s="15">
        <v>0</v>
      </c>
      <c r="D27" s="15">
        <v>0</v>
      </c>
      <c r="E27" s="11"/>
      <c r="F27" s="11"/>
      <c r="G27" s="11"/>
      <c r="H27" s="22"/>
    </row>
    <row r="28" spans="1:8" ht="28.5" customHeight="1" x14ac:dyDescent="0.35">
      <c r="A28" s="30" t="s">
        <v>29</v>
      </c>
      <c r="B28" s="31">
        <f>C28+D28</f>
        <v>0</v>
      </c>
      <c r="C28" s="32">
        <v>0</v>
      </c>
      <c r="D28" s="32">
        <v>0</v>
      </c>
      <c r="E28" s="11"/>
      <c r="F28" s="11"/>
      <c r="G28" s="11"/>
      <c r="H28" s="22"/>
    </row>
    <row r="29" spans="1:8" ht="17.25" customHeight="1" x14ac:dyDescent="0.35">
      <c r="A29" s="25"/>
      <c r="B29" s="33"/>
      <c r="C29" s="34"/>
      <c r="D29" s="34"/>
    </row>
    <row r="30" spans="1:8" ht="17.25" customHeight="1" x14ac:dyDescent="0.35">
      <c r="A30" s="25"/>
      <c r="B30" s="35"/>
      <c r="C30" s="34"/>
      <c r="D30" s="34"/>
    </row>
    <row r="31" spans="1:8" ht="17.25" customHeight="1" x14ac:dyDescent="0.35">
      <c r="A31" s="25"/>
      <c r="B31" s="35"/>
      <c r="C31" s="34"/>
      <c r="D31" s="34"/>
    </row>
    <row r="32" spans="1:8" ht="17.25" customHeight="1" x14ac:dyDescent="0.35">
      <c r="A32" s="25"/>
      <c r="B32" s="35"/>
      <c r="C32" s="34"/>
      <c r="D32" s="34"/>
    </row>
    <row r="33" spans="1:12" ht="17.25" customHeight="1" x14ac:dyDescent="0.35">
      <c r="A33" s="25"/>
      <c r="B33" s="35"/>
      <c r="C33" s="34"/>
      <c r="D33" s="34"/>
    </row>
    <row r="34" spans="1:12" ht="17.25" customHeight="1" x14ac:dyDescent="0.35">
      <c r="A34" s="25"/>
      <c r="B34" s="35"/>
      <c r="C34" s="34"/>
      <c r="D34" s="34"/>
    </row>
    <row r="35" spans="1:12" s="1" customFormat="1" ht="22.5" x14ac:dyDescent="0.35">
      <c r="A35" s="1" t="s">
        <v>30</v>
      </c>
      <c r="B35" s="2"/>
      <c r="C35" s="2"/>
      <c r="D35" s="2"/>
    </row>
    <row r="36" spans="1:12" s="4" customFormat="1" ht="8.25" customHeight="1" x14ac:dyDescent="0.35">
      <c r="A36" s="36"/>
    </row>
    <row r="37" spans="1:12" s="1" customFormat="1" ht="22.5" x14ac:dyDescent="0.35">
      <c r="A37" s="37" t="s">
        <v>1</v>
      </c>
      <c r="B37" s="6" t="s">
        <v>2</v>
      </c>
      <c r="C37" s="6" t="s">
        <v>3</v>
      </c>
      <c r="D37" s="6" t="s">
        <v>4</v>
      </c>
    </row>
    <row r="38" spans="1:12" ht="22.5" x14ac:dyDescent="0.35">
      <c r="B38" s="54" t="s">
        <v>31</v>
      </c>
      <c r="C38" s="54"/>
      <c r="D38" s="54"/>
    </row>
    <row r="39" spans="1:12" s="13" customFormat="1" ht="22.5" x14ac:dyDescent="0.35">
      <c r="A39" s="8"/>
      <c r="B39" s="38">
        <f>+B5/$B$5*100</f>
        <v>100</v>
      </c>
      <c r="C39" s="38">
        <f>+C5/$C$5*100</f>
        <v>100</v>
      </c>
      <c r="D39" s="39">
        <f>+D5/$D$5*100</f>
        <v>100</v>
      </c>
      <c r="E39" s="40"/>
      <c r="F39" s="40"/>
      <c r="G39" s="40"/>
      <c r="H39" s="41"/>
      <c r="I39" s="42"/>
      <c r="J39" s="40"/>
      <c r="K39" s="40"/>
      <c r="L39" s="40"/>
    </row>
    <row r="40" spans="1:12" s="19" customFormat="1" ht="28.5" customHeight="1" x14ac:dyDescent="0.35">
      <c r="A40" s="14" t="s">
        <v>32</v>
      </c>
      <c r="B40" s="43">
        <f>+B6/$B$5*100</f>
        <v>70.234162409119293</v>
      </c>
      <c r="C40" s="43">
        <f t="shared" ref="C40:C62" si="1">+C6/$C$5*100</f>
        <v>73.418012360152943</v>
      </c>
      <c r="D40" s="44">
        <v>66.3</v>
      </c>
      <c r="E40" s="40"/>
      <c r="F40" s="40"/>
      <c r="G40" s="40"/>
      <c r="H40" s="45"/>
      <c r="I40" s="17"/>
    </row>
    <row r="41" spans="1:12" s="19" customFormat="1" ht="28.5" customHeight="1" x14ac:dyDescent="0.35">
      <c r="A41" s="20" t="s">
        <v>8</v>
      </c>
      <c r="B41" s="43">
        <f>+B7/$B$5*100</f>
        <v>0.20869801558925641</v>
      </c>
      <c r="C41" s="43">
        <f t="shared" si="1"/>
        <v>0.37999516905366476</v>
      </c>
      <c r="D41" s="44">
        <f t="shared" ref="B41:D54" si="2">+D7/$D$5*100</f>
        <v>0</v>
      </c>
      <c r="E41" s="40"/>
      <c r="F41" s="40"/>
      <c r="G41" s="40"/>
      <c r="H41" s="45"/>
      <c r="I41" s="17"/>
    </row>
    <row r="42" spans="1:12" s="19" customFormat="1" ht="28.5" customHeight="1" x14ac:dyDescent="0.35">
      <c r="A42" s="20" t="s">
        <v>9</v>
      </c>
      <c r="B42" s="43">
        <f>+B8/$B$5*100-0.02</f>
        <v>1.7265920746524126</v>
      </c>
      <c r="C42" s="43">
        <f t="shared" si="1"/>
        <v>1.6207235814986536</v>
      </c>
      <c r="D42" s="44">
        <f t="shared" si="2"/>
        <v>1.899942578237152</v>
      </c>
      <c r="E42" s="40"/>
      <c r="F42" s="40"/>
      <c r="G42" s="40"/>
      <c r="H42" s="45"/>
      <c r="I42" s="17"/>
    </row>
    <row r="43" spans="1:12" s="19" customFormat="1" ht="28.5" customHeight="1" x14ac:dyDescent="0.35">
      <c r="A43" s="14" t="s">
        <v>10</v>
      </c>
      <c r="B43" s="43">
        <f t="shared" ref="B43:B62" si="3">+B9/$B$5*100</f>
        <v>0.30770823693857807</v>
      </c>
      <c r="C43" s="43">
        <f t="shared" si="1"/>
        <v>0.493699149871273</v>
      </c>
      <c r="D43" s="44">
        <f t="shared" si="2"/>
        <v>8.1108240022968708E-2</v>
      </c>
      <c r="E43" s="40"/>
      <c r="F43" s="40"/>
      <c r="G43" s="40"/>
      <c r="H43" s="45"/>
      <c r="I43" s="17"/>
    </row>
    <row r="44" spans="1:12" s="19" customFormat="1" ht="28.5" customHeight="1" x14ac:dyDescent="0.35">
      <c r="A44" s="20" t="s">
        <v>11</v>
      </c>
      <c r="B44" s="46">
        <f t="shared" si="2"/>
        <v>0</v>
      </c>
      <c r="C44" s="43">
        <f t="shared" si="2"/>
        <v>0</v>
      </c>
      <c r="D44" s="44">
        <f t="shared" si="2"/>
        <v>0</v>
      </c>
      <c r="E44" s="40"/>
      <c r="F44" s="40"/>
      <c r="G44" s="40"/>
      <c r="H44" s="45"/>
      <c r="I44" s="17"/>
    </row>
    <row r="45" spans="1:12" ht="28.5" customHeight="1" x14ac:dyDescent="0.35">
      <c r="A45" s="14" t="s">
        <v>12</v>
      </c>
      <c r="B45" s="43">
        <f t="shared" si="3"/>
        <v>1.6705548131586527</v>
      </c>
      <c r="C45" s="43">
        <f t="shared" si="1"/>
        <v>2.3553809083357389</v>
      </c>
      <c r="D45" s="44">
        <f t="shared" si="2"/>
        <v>0.83620442147573937</v>
      </c>
      <c r="E45" s="40"/>
      <c r="F45" s="40"/>
      <c r="G45" s="40"/>
      <c r="H45" s="45"/>
      <c r="I45" s="17"/>
    </row>
    <row r="46" spans="1:12" ht="28.5" customHeight="1" x14ac:dyDescent="0.35">
      <c r="A46" s="20" t="s">
        <v>13</v>
      </c>
      <c r="B46" s="43">
        <f t="shared" si="3"/>
        <v>10.242380904616919</v>
      </c>
      <c r="C46" s="43">
        <f t="shared" si="1"/>
        <v>8.8217793200148478</v>
      </c>
      <c r="D46" s="44">
        <f t="shared" si="2"/>
        <v>11.973155325868504</v>
      </c>
      <c r="E46" s="40"/>
      <c r="F46" s="40"/>
      <c r="G46" s="40"/>
      <c r="H46" s="45"/>
      <c r="I46" s="17"/>
    </row>
    <row r="47" spans="1:12" ht="28.5" customHeight="1" x14ac:dyDescent="0.35">
      <c r="A47" s="20" t="s">
        <v>14</v>
      </c>
      <c r="B47" s="43">
        <f t="shared" si="3"/>
        <v>0.15110383454291901</v>
      </c>
      <c r="C47" s="43">
        <f t="shared" si="1"/>
        <v>0.22446226265030431</v>
      </c>
      <c r="D47" s="44">
        <f t="shared" si="2"/>
        <v>6.1728395061728392E-2</v>
      </c>
      <c r="E47" s="40"/>
      <c r="F47" s="40"/>
      <c r="G47" s="40"/>
      <c r="H47" s="45"/>
      <c r="I47" s="17"/>
    </row>
    <row r="48" spans="1:12" s="25" customFormat="1" ht="28.5" customHeight="1" x14ac:dyDescent="0.35">
      <c r="A48" s="23" t="s">
        <v>15</v>
      </c>
      <c r="B48" s="43">
        <f t="shared" si="3"/>
        <v>3.6921752804480699</v>
      </c>
      <c r="C48" s="43">
        <f t="shared" si="1"/>
        <v>2.0890897200996825</v>
      </c>
      <c r="D48" s="44">
        <f t="shared" si="2"/>
        <v>5.6452770600057418</v>
      </c>
      <c r="E48" s="40"/>
      <c r="F48" s="40"/>
      <c r="G48" s="40"/>
      <c r="H48" s="45"/>
      <c r="I48" s="17"/>
    </row>
    <row r="49" spans="1:9" ht="28.5" customHeight="1" x14ac:dyDescent="0.35">
      <c r="A49" s="26" t="s">
        <v>16</v>
      </c>
      <c r="B49" s="43">
        <f t="shared" si="3"/>
        <v>0</v>
      </c>
      <c r="C49" s="43">
        <f t="shared" si="1"/>
        <v>0</v>
      </c>
      <c r="D49" s="44">
        <f t="shared" si="2"/>
        <v>0</v>
      </c>
      <c r="E49" s="40"/>
      <c r="F49" s="40"/>
      <c r="G49" s="40"/>
      <c r="H49" s="45"/>
      <c r="I49" s="17"/>
    </row>
    <row r="50" spans="1:9" ht="28.5" customHeight="1" x14ac:dyDescent="0.35">
      <c r="A50" s="26" t="s">
        <v>17</v>
      </c>
      <c r="B50" s="43">
        <f t="shared" si="3"/>
        <v>0.29282434745469316</v>
      </c>
      <c r="C50" s="43">
        <f t="shared" si="1"/>
        <v>0.13844785229087009</v>
      </c>
      <c r="D50" s="44">
        <f t="shared" si="2"/>
        <v>0.48090726385300026</v>
      </c>
      <c r="E50" s="40"/>
      <c r="F50" s="40"/>
      <c r="G50" s="40"/>
      <c r="H50" s="45"/>
      <c r="I50" s="17"/>
    </row>
    <row r="51" spans="1:9" ht="28.5" customHeight="1" x14ac:dyDescent="0.35">
      <c r="A51" s="26" t="s">
        <v>18</v>
      </c>
      <c r="B51" s="43">
        <f t="shared" si="3"/>
        <v>0.1889606838823655</v>
      </c>
      <c r="C51" s="43">
        <f t="shared" si="1"/>
        <v>0.13314559411802826</v>
      </c>
      <c r="D51" s="44">
        <f t="shared" si="2"/>
        <v>0.2569623887453345</v>
      </c>
      <c r="E51" s="40"/>
      <c r="F51" s="40"/>
      <c r="G51" s="40"/>
      <c r="H51" s="45"/>
      <c r="I51" s="17"/>
    </row>
    <row r="52" spans="1:9" ht="28.5" customHeight="1" x14ac:dyDescent="0.35">
      <c r="A52" s="26" t="s">
        <v>19</v>
      </c>
      <c r="B52" s="43" t="s">
        <v>33</v>
      </c>
      <c r="C52" s="43" t="s">
        <v>33</v>
      </c>
      <c r="D52" s="44">
        <f t="shared" si="2"/>
        <v>0</v>
      </c>
      <c r="E52" s="40"/>
      <c r="F52" s="40"/>
      <c r="G52" s="40"/>
      <c r="H52" s="45"/>
      <c r="I52" s="17"/>
    </row>
    <row r="53" spans="1:9" ht="28.5" customHeight="1" x14ac:dyDescent="0.35">
      <c r="A53" s="26" t="s">
        <v>20</v>
      </c>
      <c r="B53" s="43">
        <f t="shared" si="3"/>
        <v>8.1861392161367244E-2</v>
      </c>
      <c r="C53" s="43">
        <f t="shared" si="1"/>
        <v>0</v>
      </c>
      <c r="D53" s="44">
        <f t="shared" si="2"/>
        <v>0.18159632500717771</v>
      </c>
      <c r="E53" s="40"/>
      <c r="F53" s="40"/>
      <c r="G53" s="40"/>
      <c r="H53" s="45"/>
      <c r="I53" s="17"/>
    </row>
    <row r="54" spans="1:9" ht="28.5" customHeight="1" x14ac:dyDescent="0.35">
      <c r="A54" s="27" t="s">
        <v>21</v>
      </c>
      <c r="B54" s="43">
        <f t="shared" si="3"/>
        <v>2.775845388744544</v>
      </c>
      <c r="C54" s="43">
        <v>3.3</v>
      </c>
      <c r="D54" s="44">
        <f t="shared" si="2"/>
        <v>2.202842377260982</v>
      </c>
      <c r="E54" s="40"/>
      <c r="F54" s="40"/>
      <c r="G54" s="40"/>
      <c r="H54" s="45"/>
      <c r="I54" s="17"/>
    </row>
    <row r="55" spans="1:9" ht="23.25" customHeight="1" x14ac:dyDescent="0.35">
      <c r="A55" s="27" t="s">
        <v>22</v>
      </c>
      <c r="B55" s="43"/>
      <c r="C55" s="43"/>
      <c r="D55" s="44"/>
      <c r="E55" s="40"/>
      <c r="F55" s="40"/>
      <c r="G55" s="40"/>
      <c r="H55" s="45"/>
      <c r="I55" s="17"/>
    </row>
    <row r="56" spans="1:9" ht="28.5" customHeight="1" x14ac:dyDescent="0.35">
      <c r="A56" s="27" t="s">
        <v>23</v>
      </c>
      <c r="B56" s="43">
        <f t="shared" si="3"/>
        <v>2.0345629798840998</v>
      </c>
      <c r="C56" s="43">
        <f t="shared" si="1"/>
        <v>1.7255904653615255</v>
      </c>
      <c r="D56" s="44">
        <f>+D22/$D$5*100</f>
        <v>2.4109962675854151</v>
      </c>
      <c r="E56" s="40"/>
      <c r="F56" s="40"/>
      <c r="G56" s="40"/>
      <c r="H56" s="45"/>
      <c r="I56" s="17"/>
    </row>
    <row r="57" spans="1:9" ht="28.5" customHeight="1" x14ac:dyDescent="0.35">
      <c r="A57" s="27" t="s">
        <v>24</v>
      </c>
      <c r="B57" s="43">
        <f t="shared" si="3"/>
        <v>0.55329241342267976</v>
      </c>
      <c r="C57" s="43">
        <f t="shared" si="1"/>
        <v>0.25215183310847833</v>
      </c>
      <c r="D57" s="44">
        <f>+D23/$D$5*100</f>
        <v>0.92018374964111405</v>
      </c>
      <c r="E57" s="40"/>
      <c r="F57" s="40"/>
      <c r="G57" s="40"/>
      <c r="H57" s="45"/>
      <c r="I57" s="17"/>
    </row>
    <row r="58" spans="1:9" ht="28.5" customHeight="1" x14ac:dyDescent="0.35">
      <c r="A58" s="27" t="s">
        <v>25</v>
      </c>
      <c r="B58" s="43">
        <f t="shared" si="3"/>
        <v>5.1912418017271786</v>
      </c>
      <c r="C58" s="43">
        <f t="shared" si="1"/>
        <v>4.5711356847866433</v>
      </c>
      <c r="D58" s="44">
        <f t="shared" ref="D58:D59" si="4">+D24/$D$5*100</f>
        <v>5.946741314958369</v>
      </c>
      <c r="E58" s="40"/>
      <c r="F58" s="40"/>
      <c r="G58" s="40"/>
      <c r="H58" s="45"/>
      <c r="I58" s="17"/>
    </row>
    <row r="59" spans="1:9" ht="28.5" customHeight="1" x14ac:dyDescent="0.35">
      <c r="A59" s="27" t="s">
        <v>26</v>
      </c>
      <c r="B59" s="43">
        <f t="shared" si="3"/>
        <v>0.57011767979576722</v>
      </c>
      <c r="C59" s="43">
        <f t="shared" si="1"/>
        <v>0.5019471070290269</v>
      </c>
      <c r="D59" s="44">
        <f t="shared" si="4"/>
        <v>0.65317255239735861</v>
      </c>
      <c r="E59" s="40"/>
      <c r="F59" s="40"/>
      <c r="G59" s="40"/>
      <c r="H59" s="45"/>
      <c r="I59" s="17"/>
    </row>
    <row r="60" spans="1:9" ht="28.5" customHeight="1" x14ac:dyDescent="0.35">
      <c r="A60" s="27" t="s">
        <v>27</v>
      </c>
      <c r="B60" s="43" t="s">
        <v>33</v>
      </c>
      <c r="C60" s="43">
        <f t="shared" si="1"/>
        <v>0</v>
      </c>
      <c r="D60" s="44">
        <f>+D26/$D$5*100</f>
        <v>9.4028136663795572E-2</v>
      </c>
      <c r="E60" s="40"/>
      <c r="F60" s="40"/>
      <c r="G60" s="40"/>
      <c r="H60" s="45"/>
      <c r="I60" s="17"/>
    </row>
    <row r="61" spans="1:9" ht="28.5" customHeight="1" x14ac:dyDescent="0.35">
      <c r="A61" s="27" t="s">
        <v>34</v>
      </c>
      <c r="B61" s="43">
        <f t="shared" si="3"/>
        <v>0</v>
      </c>
      <c r="C61" s="43">
        <f t="shared" si="1"/>
        <v>0</v>
      </c>
      <c r="D61" s="44">
        <f t="shared" ref="D61:D62" si="5">D27/$D$5*100</f>
        <v>0</v>
      </c>
      <c r="E61" s="40"/>
      <c r="F61" s="40"/>
      <c r="G61" s="40"/>
      <c r="H61" s="45"/>
    </row>
    <row r="62" spans="1:9" ht="28.5" customHeight="1" x14ac:dyDescent="0.35">
      <c r="A62" s="30" t="s">
        <v>29</v>
      </c>
      <c r="B62" s="47">
        <f t="shared" si="3"/>
        <v>0</v>
      </c>
      <c r="C62" s="47">
        <f t="shared" si="1"/>
        <v>0</v>
      </c>
      <c r="D62" s="48">
        <f t="shared" si="5"/>
        <v>0</v>
      </c>
      <c r="E62" s="40"/>
      <c r="F62" s="40"/>
      <c r="G62" s="40"/>
      <c r="H62" s="45"/>
    </row>
    <row r="63" spans="1:9" ht="8.25" customHeight="1" x14ac:dyDescent="0.35">
      <c r="B63" s="22"/>
      <c r="C63" s="22"/>
      <c r="D63" s="49"/>
      <c r="F63" s="25"/>
      <c r="G63" s="25"/>
      <c r="H63" s="25"/>
    </row>
    <row r="64" spans="1:9" ht="22.5" x14ac:dyDescent="0.35">
      <c r="A64" s="50" t="s">
        <v>35</v>
      </c>
      <c r="B64" s="22"/>
      <c r="C64" s="22"/>
      <c r="D64" s="22"/>
    </row>
    <row r="65" spans="1:4" ht="18" customHeight="1" x14ac:dyDescent="0.35">
      <c r="A65" s="51" t="s">
        <v>36</v>
      </c>
      <c r="B65" s="52"/>
      <c r="C65" s="52"/>
      <c r="D65" s="5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ตารางที่4ok</vt:lpstr>
      <vt:lpstr>ตารางที่4ok!Print_Area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2017-01-18T07:30:29Z</dcterms:created>
  <dcterms:modified xsi:type="dcterms:W3CDTF">2017-01-18T07:47:34Z</dcterms:modified>
</cp:coreProperties>
</file>