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รายงานรายเดือน\6มิถุนายน(เสร็จ)\"/>
    </mc:Choice>
  </mc:AlternateContent>
  <bookViews>
    <workbookView xWindow="-525" yWindow="-75" windowWidth="10065" windowHeight="8655" tabRatio="658"/>
  </bookViews>
  <sheets>
    <sheet name="Tab04" sheetId="19" r:id="rId1"/>
  </sheets>
  <definedNames>
    <definedName name="_xlnm.Print_Area" localSheetId="0">'Tab04'!$A$1:$D$67</definedName>
  </definedNames>
  <calcPr calcId="152511"/>
</workbook>
</file>

<file path=xl/calcChain.xml><?xml version="1.0" encoding="utf-8"?>
<calcChain xmlns="http://schemas.openxmlformats.org/spreadsheetml/2006/main">
  <c r="B28" i="19" l="1"/>
  <c r="B27" i="19"/>
  <c r="B26" i="19"/>
  <c r="B25" i="19"/>
  <c r="B24" i="19"/>
  <c r="B23" i="19"/>
  <c r="B22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D5" i="19"/>
  <c r="D59" i="19" s="1"/>
  <c r="C5" i="19"/>
  <c r="C62" i="19" s="1"/>
  <c r="D41" i="19" l="1"/>
  <c r="D49" i="19"/>
  <c r="D53" i="19"/>
  <c r="D58" i="19"/>
  <c r="D45" i="19"/>
  <c r="D62" i="19"/>
  <c r="C40" i="19"/>
  <c r="C44" i="19"/>
  <c r="C48" i="19"/>
  <c r="C52" i="19"/>
  <c r="C57" i="19"/>
  <c r="C61" i="19"/>
  <c r="C39" i="19"/>
  <c r="D40" i="19"/>
  <c r="C43" i="19"/>
  <c r="D44" i="19"/>
  <c r="C47" i="19"/>
  <c r="D48" i="19"/>
  <c r="C51" i="19"/>
  <c r="D52" i="19"/>
  <c r="C56" i="19"/>
  <c r="D57" i="19"/>
  <c r="C60" i="19"/>
  <c r="D61" i="19"/>
  <c r="D39" i="19"/>
  <c r="C42" i="19"/>
  <c r="D43" i="19"/>
  <c r="C46" i="19"/>
  <c r="D47" i="19"/>
  <c r="C50" i="19"/>
  <c r="D51" i="19"/>
  <c r="C54" i="19"/>
  <c r="D56" i="19"/>
  <c r="C59" i="19"/>
  <c r="D60" i="19"/>
  <c r="B5" i="19"/>
  <c r="C41" i="19"/>
  <c r="D42" i="19"/>
  <c r="C45" i="19"/>
  <c r="D46" i="19"/>
  <c r="C49" i="19"/>
  <c r="D50" i="19"/>
  <c r="C53" i="19"/>
  <c r="D54" i="19"/>
  <c r="C58" i="19"/>
  <c r="B62" i="19" l="1"/>
  <c r="B58" i="19"/>
  <c r="B53" i="19"/>
  <c r="B49" i="19"/>
  <c r="B45" i="19"/>
  <c r="B60" i="19"/>
  <c r="B56" i="19"/>
  <c r="B51" i="19"/>
  <c r="B47" i="19"/>
  <c r="B43" i="19"/>
  <c r="B39" i="19"/>
  <c r="B50" i="19"/>
  <c r="B57" i="19"/>
  <c r="B40" i="19"/>
  <c r="B46" i="19"/>
  <c r="B52" i="19"/>
  <c r="B59" i="19"/>
  <c r="B42" i="19"/>
  <c r="B48" i="19"/>
  <c r="B61" i="19"/>
  <c r="B44" i="19"/>
</calcChain>
</file>

<file path=xl/sharedStrings.xml><?xml version="1.0" encoding="utf-8"?>
<sst xmlns="http://schemas.openxmlformats.org/spreadsheetml/2006/main" count="60" uniqueCount="35">
  <si>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</si>
  <si>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</si>
  <si>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</si>
  <si>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</si>
  <si>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</si>
  <si>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</si>
  <si>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</si>
  <si>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</si>
  <si>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</si>
  <si>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</si>
  <si>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</si>
  <si>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</si>
  <si>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</si>
  <si>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</si>
  <si>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</si>
  <si>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</si>
  <si>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</si>
  <si>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</si>
  <si>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</si>
  <si>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</si>
  <si>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</si>
  <si>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</si>
  <si>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</si>
  <si>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</si>
  <si>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</si>
  <si>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</si>
  <si>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</si>
  <si>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</si>
  <si>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</si>
  <si>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</si>
  <si>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</si>
  <si>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</si>
  <si>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>ตารางที่  4  ประชากรอายุ 15 ปีขึ้นไป ที่มีงานทำ จำแนกตามอุตสาหกรรม และเพศ เดือนมิถุนายน พ.ศ. 2559</t>
  </si>
  <si>
    <t>แหล่งที่มา  :  สรุปผลการสำรวจโครงการสำรวจภาวะการทำงานของประชากรจังหวัดเลย เดือนมิถุนายน พ.ศ. 2559</t>
  </si>
  <si>
    <t xml:space="preserve"> ตารางที่  4  ประชากรอายุ 15 ปีขึ้นไป ที่มีงานทำ จำแนกตามอุตสาหกรรม และเพศ เดือนมิถุนายน พ.ศ. 2559 (ต่อ)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</si>
</sst>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00"/>
    <numFmt numFmtId="188" formatCode="0.0"/>
    <numFmt numFmtId="189" formatCode="_-* #,##0_-;\-* #,##0_-;_-* &quot;-&quot;??_-;_-@_-"/>
    <numFmt numFmtId="190" formatCode="_-* #,##0.0_-;\-* #,##0.0_-;_-* &quot;-&quot;_-;_-@_-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41" fontId="2" fillId="0" borderId="0" xfId="2" applyNumberFormat="1" applyFont="1" applyFill="1" applyBorder="1" applyAlignment="1">
      <alignment horizontal="right"/>
    </xf>
    <xf numFmtId="0" fontId="2" fillId="0" borderId="0" xfId="4" applyFont="1" applyFill="1"/>
    <xf numFmtId="0" fontId="4" fillId="0" borderId="0" xfId="4" applyFont="1" applyFill="1"/>
    <xf numFmtId="0" fontId="2" fillId="0" borderId="1" xfId="4" applyFont="1" applyFill="1" applyBorder="1" applyAlignment="1">
      <alignment horizontal="center"/>
    </xf>
    <xf numFmtId="0" fontId="2" fillId="0" borderId="1" xfId="4" applyFont="1" applyFill="1" applyBorder="1" applyAlignment="1">
      <alignment horizontal="right"/>
    </xf>
    <xf numFmtId="0" fontId="2" fillId="0" borderId="0" xfId="4" applyFont="1" applyFill="1" applyBorder="1" applyAlignment="1">
      <alignment horizontal="center"/>
    </xf>
    <xf numFmtId="0" fontId="2" fillId="0" borderId="0" xfId="4" applyFont="1" applyFill="1" applyAlignment="1">
      <alignment horizontal="center"/>
    </xf>
    <xf numFmtId="188" fontId="2" fillId="0" borderId="0" xfId="4" applyNumberFormat="1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4" fillId="0" borderId="0" xfId="4" quotePrefix="1" applyFont="1" applyFill="1" applyAlignment="1" applyProtection="1">
      <alignment horizontal="left"/>
    </xf>
    <xf numFmtId="41" fontId="4" fillId="0" borderId="0" xfId="2" applyNumberFormat="1" applyFont="1" applyFill="1" applyBorder="1" applyAlignment="1">
      <alignment horizontal="right"/>
    </xf>
    <xf numFmtId="41" fontId="4" fillId="0" borderId="0" xfId="2" applyNumberFormat="1" applyFont="1" applyFill="1" applyAlignment="1">
      <alignment horizontal="right"/>
    </xf>
    <xf numFmtId="188" fontId="4" fillId="0" borderId="0" xfId="4" applyNumberFormat="1" applyFont="1" applyFill="1" applyAlignment="1">
      <alignment vertical="center"/>
    </xf>
    <xf numFmtId="41" fontId="4" fillId="0" borderId="0" xfId="4" applyNumberFormat="1" applyFont="1" applyFill="1" applyAlignment="1">
      <alignment vertical="center"/>
    </xf>
    <xf numFmtId="0" fontId="4" fillId="0" borderId="0" xfId="4" applyFont="1" applyFill="1" applyAlignment="1">
      <alignment vertical="center"/>
    </xf>
    <xf numFmtId="0" fontId="4" fillId="0" borderId="0" xfId="4" applyFont="1" applyFill="1" applyAlignment="1" applyProtection="1">
      <alignment horizontal="left"/>
    </xf>
    <xf numFmtId="188" fontId="4" fillId="0" borderId="0" xfId="4" applyNumberFormat="1" applyFont="1" applyFill="1"/>
    <xf numFmtId="0" fontId="4" fillId="0" borderId="0" xfId="4" applyFont="1" applyFill="1" applyBorder="1" applyAlignment="1" applyProtection="1">
      <alignment horizontal="left"/>
    </xf>
    <xf numFmtId="188" fontId="4" fillId="0" borderId="0" xfId="4" applyNumberFormat="1" applyFont="1" applyFill="1" applyBorder="1"/>
    <xf numFmtId="0" fontId="4" fillId="0" borderId="0" xfId="4" applyFont="1" applyFill="1" applyBorder="1"/>
    <xf numFmtId="0" fontId="4" fillId="0" borderId="0" xfId="4" applyFont="1" applyFill="1" applyBorder="1" applyAlignment="1"/>
    <xf numFmtId="0" fontId="4" fillId="0" borderId="0" xfId="4" applyFont="1" applyFill="1" applyAlignment="1"/>
    <xf numFmtId="41" fontId="4" fillId="0" borderId="0" xfId="4" applyNumberFormat="1" applyFont="1" applyFill="1" applyAlignment="1"/>
    <xf numFmtId="0" fontId="4" fillId="0" borderId="2" xfId="4" applyFont="1" applyFill="1" applyBorder="1" applyAlignment="1"/>
    <xf numFmtId="41" fontId="4" fillId="0" borderId="2" xfId="2" applyNumberFormat="1" applyFont="1" applyFill="1" applyBorder="1" applyAlignment="1">
      <alignment horizontal="right"/>
    </xf>
    <xf numFmtId="41" fontId="4" fillId="0" borderId="2" xfId="4" applyNumberFormat="1" applyFont="1" applyFill="1" applyBorder="1" applyAlignment="1">
      <alignment horizontal="right"/>
    </xf>
    <xf numFmtId="189" fontId="2" fillId="0" borderId="3" xfId="2" applyNumberFormat="1" applyFont="1" applyFill="1" applyBorder="1" applyAlignment="1">
      <alignment horizontal="right"/>
    </xf>
    <xf numFmtId="189" fontId="4" fillId="0" borderId="0" xfId="2" applyNumberFormat="1" applyFont="1" applyFill="1" applyBorder="1" applyAlignment="1">
      <alignment horizontal="center"/>
    </xf>
    <xf numFmtId="189" fontId="2" fillId="0" borderId="0" xfId="2" applyNumberFormat="1" applyFont="1" applyFill="1" applyBorder="1" applyAlignment="1">
      <alignment horizontal="right"/>
    </xf>
    <xf numFmtId="0" fontId="2" fillId="0" borderId="1" xfId="4" applyFont="1" applyFill="1" applyBorder="1" applyAlignment="1">
      <alignment horizontal="center" vertical="center"/>
    </xf>
    <xf numFmtId="190" fontId="2" fillId="0" borderId="0" xfId="4" applyNumberFormat="1" applyFont="1" applyFill="1" applyAlignment="1">
      <alignment horizontal="right"/>
    </xf>
    <xf numFmtId="188" fontId="2" fillId="0" borderId="0" xfId="4" applyNumberFormat="1" applyFont="1" applyFill="1" applyAlignment="1">
      <alignment horizontal="right"/>
    </xf>
    <xf numFmtId="187" fontId="2" fillId="0" borderId="0" xfId="4" applyNumberFormat="1" applyFont="1" applyFill="1" applyAlignment="1">
      <alignment vertical="center"/>
    </xf>
    <xf numFmtId="190" fontId="2" fillId="0" borderId="0" xfId="4" applyNumberFormat="1" applyFont="1" applyFill="1" applyAlignment="1">
      <alignment vertical="center"/>
    </xf>
    <xf numFmtId="190" fontId="4" fillId="0" borderId="0" xfId="4" applyNumberFormat="1" applyFont="1" applyFill="1" applyAlignment="1">
      <alignment horizontal="right"/>
    </xf>
    <xf numFmtId="0" fontId="4" fillId="0" borderId="0" xfId="0" applyFont="1" applyFill="1" applyAlignment="1">
      <alignment horizontal="right" vertical="center"/>
    </xf>
    <xf numFmtId="0" fontId="7" fillId="0" borderId="0" xfId="0" applyFont="1" applyFill="1"/>
    <xf numFmtId="0" fontId="7" fillId="0" borderId="0" xfId="0" applyFont="1" applyFill="1" applyAlignment="1">
      <alignment vertical="center"/>
    </xf>
    <xf numFmtId="190" fontId="4" fillId="0" borderId="2" xfId="4" applyNumberFormat="1" applyFont="1" applyFill="1" applyBorder="1" applyAlignment="1">
      <alignment horizontal="right"/>
    </xf>
    <xf numFmtId="188" fontId="4" fillId="0" borderId="0" xfId="4" applyNumberFormat="1" applyFont="1" applyFill="1" applyAlignment="1">
      <alignment horizontal="right"/>
    </xf>
    <xf numFmtId="188" fontId="4" fillId="0" borderId="3" xfId="4" applyNumberFormat="1" applyFont="1" applyFill="1" applyBorder="1"/>
    <xf numFmtId="0" fontId="6" fillId="0" borderId="0" xfId="0" applyFont="1" applyFill="1" applyBorder="1"/>
    <xf numFmtId="0" fontId="2" fillId="0" borderId="3" xfId="4" applyFont="1" applyFill="1" applyBorder="1" applyAlignment="1">
      <alignment horizontal="center"/>
    </xf>
    <xf numFmtId="0" fontId="2" fillId="0" borderId="0" xfId="4" applyFont="1" applyFill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4"/>
  <sheetViews>
    <sheetView showGridLines="0" tabSelected="1" view="pageBreakPreview" zoomScale="80" zoomScaleNormal="75" zoomScaleSheetLayoutView="80" workbookViewId="0">
      <selection activeCell="C31" sqref="C31"/>
    </sheetView>
  </sheetViews>
  <sheetFormatPr defaultRowHeight="18" customHeight="1" x14ac:dyDescent="0.35"/>
  <cols>
    <col min="1" max="1" width="63.28515625" style="3" customWidth="1"/>
    <col min="2" max="2" width="14.7109375" style="3" customWidth="1"/>
    <col min="3" max="4" width="13.7109375" style="3" customWidth="1"/>
    <col min="5" max="5" width="9.5703125" style="3" bestFit="1" customWidth="1"/>
    <col min="6" max="6" width="11.140625" style="3" bestFit="1" customWidth="1"/>
    <col min="7" max="16384" width="9.140625" style="3"/>
  </cols>
  <sheetData>
    <row r="1" spans="1:6" s="2" customFormat="1" ht="23.25" x14ac:dyDescent="0.35">
      <c r="A1" s="2" t="s">
        <v>32</v>
      </c>
      <c r="B1" s="3"/>
      <c r="C1" s="3"/>
      <c r="D1" s="3"/>
    </row>
    <row r="2" spans="1:6" s="2" customFormat="1" ht="8.25" customHeight="1" x14ac:dyDescent="0.35">
      <c r="B2" s="3"/>
      <c r="C2" s="3"/>
      <c r="D2" s="3"/>
    </row>
    <row r="3" spans="1:6" s="2" customFormat="1" ht="23.25" x14ac:dyDescent="0.35">
      <c r="A3" s="4" t="s">
        <v>4</v>
      </c>
      <c r="B3" s="5" t="s">
        <v>0</v>
      </c>
      <c r="C3" s="5" t="s">
        <v>1</v>
      </c>
      <c r="D3" s="5" t="s">
        <v>2</v>
      </c>
    </row>
    <row r="4" spans="1:6" s="2" customFormat="1" ht="23.25" x14ac:dyDescent="0.35">
      <c r="A4" s="6"/>
      <c r="B4" s="43" t="s">
        <v>25</v>
      </c>
      <c r="C4" s="43"/>
      <c r="D4" s="43"/>
    </row>
    <row r="5" spans="1:6" s="9" customFormat="1" ht="23.25" x14ac:dyDescent="0.35">
      <c r="A5" s="7" t="s">
        <v>3</v>
      </c>
      <c r="B5" s="1">
        <f>C5+D5</f>
        <v>317056</v>
      </c>
      <c r="C5" s="1">
        <f>SUM(C6:C28)</f>
        <v>171607</v>
      </c>
      <c r="D5" s="1">
        <f>SUM(D6:D28)</f>
        <v>145449</v>
      </c>
      <c r="E5" s="8"/>
    </row>
    <row r="6" spans="1:6" s="15" customFormat="1" ht="28.5" customHeight="1" x14ac:dyDescent="0.35">
      <c r="A6" s="10" t="s">
        <v>24</v>
      </c>
      <c r="B6" s="11">
        <f>C6+D6</f>
        <v>221717</v>
      </c>
      <c r="C6" s="12">
        <v>123603</v>
      </c>
      <c r="D6" s="12">
        <v>98114</v>
      </c>
      <c r="E6" s="13"/>
      <c r="F6" s="14"/>
    </row>
    <row r="7" spans="1:6" s="15" customFormat="1" ht="28.5" customHeight="1" x14ac:dyDescent="0.35">
      <c r="A7" s="16" t="s">
        <v>10</v>
      </c>
      <c r="B7" s="11">
        <f t="shared" ref="B7:B26" si="0">C7+D7</f>
        <v>760</v>
      </c>
      <c r="C7" s="12">
        <v>760</v>
      </c>
      <c r="D7" s="11">
        <v>0</v>
      </c>
      <c r="E7" s="13"/>
    </row>
    <row r="8" spans="1:6" s="15" customFormat="1" ht="28.5" customHeight="1" x14ac:dyDescent="0.35">
      <c r="A8" s="16" t="s">
        <v>11</v>
      </c>
      <c r="B8" s="11">
        <f t="shared" si="0"/>
        <v>5512</v>
      </c>
      <c r="C8" s="12">
        <v>3139</v>
      </c>
      <c r="D8" s="12">
        <v>2373</v>
      </c>
      <c r="E8" s="13"/>
    </row>
    <row r="9" spans="1:6" s="15" customFormat="1" ht="28.5" customHeight="1" x14ac:dyDescent="0.35">
      <c r="A9" s="10" t="s">
        <v>12</v>
      </c>
      <c r="B9" s="11">
        <f t="shared" si="0"/>
        <v>168</v>
      </c>
      <c r="C9" s="12">
        <v>168</v>
      </c>
      <c r="D9" s="11">
        <v>0</v>
      </c>
      <c r="E9" s="13"/>
    </row>
    <row r="10" spans="1:6" s="15" customFormat="1" ht="28.5" customHeight="1" x14ac:dyDescent="0.35">
      <c r="A10" s="16" t="s">
        <v>27</v>
      </c>
      <c r="B10" s="11">
        <f t="shared" si="0"/>
        <v>0</v>
      </c>
      <c r="C10" s="11">
        <v>0</v>
      </c>
      <c r="D10" s="11">
        <v>0</v>
      </c>
      <c r="E10" s="13"/>
    </row>
    <row r="11" spans="1:6" ht="28.5" customHeight="1" x14ac:dyDescent="0.35">
      <c r="A11" s="10" t="s">
        <v>5</v>
      </c>
      <c r="B11" s="11">
        <f t="shared" si="0"/>
        <v>8689</v>
      </c>
      <c r="C11" s="12">
        <v>7032</v>
      </c>
      <c r="D11" s="12">
        <v>1657</v>
      </c>
      <c r="E11" s="17"/>
    </row>
    <row r="12" spans="1:6" ht="28.5" customHeight="1" x14ac:dyDescent="0.35">
      <c r="A12" s="16" t="s">
        <v>8</v>
      </c>
      <c r="B12" s="11">
        <f t="shared" si="0"/>
        <v>27556</v>
      </c>
      <c r="C12" s="12">
        <v>13138</v>
      </c>
      <c r="D12" s="12">
        <v>14418</v>
      </c>
      <c r="E12" s="17"/>
    </row>
    <row r="13" spans="1:6" ht="28.5" customHeight="1" x14ac:dyDescent="0.35">
      <c r="A13" s="16" t="s">
        <v>26</v>
      </c>
      <c r="B13" s="11">
        <f t="shared" si="0"/>
        <v>1394</v>
      </c>
      <c r="C13" s="12">
        <v>1323</v>
      </c>
      <c r="D13" s="11">
        <v>71</v>
      </c>
      <c r="E13" s="17"/>
    </row>
    <row r="14" spans="1:6" s="20" customFormat="1" ht="28.5" customHeight="1" x14ac:dyDescent="0.35">
      <c r="A14" s="18" t="s">
        <v>13</v>
      </c>
      <c r="B14" s="11">
        <f t="shared" si="0"/>
        <v>10580</v>
      </c>
      <c r="C14" s="12">
        <v>3854</v>
      </c>
      <c r="D14" s="12">
        <v>6726</v>
      </c>
      <c r="E14" s="19"/>
    </row>
    <row r="15" spans="1:6" ht="28.5" customHeight="1" x14ac:dyDescent="0.35">
      <c r="A15" s="21" t="s">
        <v>9</v>
      </c>
      <c r="B15" s="11">
        <f t="shared" si="0"/>
        <v>687</v>
      </c>
      <c r="C15" s="12">
        <v>391</v>
      </c>
      <c r="D15" s="11">
        <v>296</v>
      </c>
      <c r="E15" s="17"/>
    </row>
    <row r="16" spans="1:6" ht="28.5" customHeight="1" x14ac:dyDescent="0.35">
      <c r="A16" s="21" t="s">
        <v>22</v>
      </c>
      <c r="B16" s="11">
        <f t="shared" si="0"/>
        <v>2483</v>
      </c>
      <c r="C16" s="12">
        <v>907</v>
      </c>
      <c r="D16" s="12">
        <v>1576</v>
      </c>
      <c r="E16" s="17"/>
    </row>
    <row r="17" spans="1:5" ht="28.5" customHeight="1" x14ac:dyDescent="0.35">
      <c r="A17" s="21" t="s">
        <v>14</v>
      </c>
      <c r="B17" s="11">
        <f t="shared" si="0"/>
        <v>202</v>
      </c>
      <c r="C17" s="12">
        <v>122</v>
      </c>
      <c r="D17" s="11">
        <v>80</v>
      </c>
      <c r="E17" s="17"/>
    </row>
    <row r="18" spans="1:5" ht="28.5" customHeight="1" x14ac:dyDescent="0.35">
      <c r="A18" s="21" t="s">
        <v>28</v>
      </c>
      <c r="B18" s="11">
        <f t="shared" si="0"/>
        <v>534</v>
      </c>
      <c r="C18" s="12">
        <v>259</v>
      </c>
      <c r="D18" s="12">
        <v>275</v>
      </c>
      <c r="E18" s="17"/>
    </row>
    <row r="19" spans="1:5" ht="28.5" customHeight="1" x14ac:dyDescent="0.35">
      <c r="A19" s="21" t="s">
        <v>29</v>
      </c>
      <c r="B19" s="11">
        <f t="shared" si="0"/>
        <v>123</v>
      </c>
      <c r="C19" s="11">
        <v>123</v>
      </c>
      <c r="D19" s="12">
        <v>0</v>
      </c>
      <c r="E19" s="17"/>
    </row>
    <row r="20" spans="1:5" ht="28.5" customHeight="1" x14ac:dyDescent="0.35">
      <c r="A20" s="22" t="s">
        <v>15</v>
      </c>
      <c r="B20" s="11">
        <f t="shared" si="0"/>
        <v>8479</v>
      </c>
      <c r="C20" s="12">
        <v>5969</v>
      </c>
      <c r="D20" s="12">
        <v>2510</v>
      </c>
      <c r="E20" s="17"/>
    </row>
    <row r="21" spans="1:5" ht="23.25" customHeight="1" x14ac:dyDescent="0.35">
      <c r="A21" s="22" t="s">
        <v>7</v>
      </c>
      <c r="B21" s="11"/>
      <c r="C21" s="12"/>
      <c r="D21" s="23"/>
      <c r="E21" s="17"/>
    </row>
    <row r="22" spans="1:5" ht="28.5" customHeight="1" x14ac:dyDescent="0.35">
      <c r="A22" s="22" t="s">
        <v>16</v>
      </c>
      <c r="B22" s="11">
        <f t="shared" si="0"/>
        <v>8278</v>
      </c>
      <c r="C22" s="12">
        <v>3320</v>
      </c>
      <c r="D22" s="12">
        <v>4958</v>
      </c>
      <c r="E22" s="17"/>
    </row>
    <row r="23" spans="1:5" ht="28.5" customHeight="1" x14ac:dyDescent="0.35">
      <c r="A23" s="22" t="s">
        <v>17</v>
      </c>
      <c r="B23" s="11">
        <f t="shared" si="0"/>
        <v>2890</v>
      </c>
      <c r="C23" s="12">
        <v>356</v>
      </c>
      <c r="D23" s="12">
        <v>2534</v>
      </c>
      <c r="E23" s="17"/>
    </row>
    <row r="24" spans="1:5" ht="28.5" customHeight="1" x14ac:dyDescent="0.35">
      <c r="A24" s="22" t="s">
        <v>30</v>
      </c>
      <c r="B24" s="11">
        <f t="shared" si="0"/>
        <v>16102</v>
      </c>
      <c r="C24" s="12">
        <v>6835</v>
      </c>
      <c r="D24" s="12">
        <v>9267</v>
      </c>
      <c r="E24" s="17"/>
    </row>
    <row r="25" spans="1:5" ht="28.5" customHeight="1" x14ac:dyDescent="0.35">
      <c r="A25" s="22" t="s">
        <v>18</v>
      </c>
      <c r="B25" s="11">
        <f t="shared" si="0"/>
        <v>694</v>
      </c>
      <c r="C25" s="12">
        <v>100</v>
      </c>
      <c r="D25" s="12">
        <v>594</v>
      </c>
      <c r="E25" s="17"/>
    </row>
    <row r="26" spans="1:5" ht="28.5" customHeight="1" x14ac:dyDescent="0.35">
      <c r="A26" s="22" t="s">
        <v>19</v>
      </c>
      <c r="B26" s="11">
        <f t="shared" si="0"/>
        <v>208</v>
      </c>
      <c r="C26" s="12">
        <v>208</v>
      </c>
      <c r="D26" s="12">
        <v>0</v>
      </c>
      <c r="E26" s="17"/>
    </row>
    <row r="27" spans="1:5" ht="28.5" customHeight="1" x14ac:dyDescent="0.35">
      <c r="A27" s="22" t="s">
        <v>31</v>
      </c>
      <c r="B27" s="11">
        <f>C27+D27</f>
        <v>0</v>
      </c>
      <c r="C27" s="11">
        <v>0</v>
      </c>
      <c r="D27" s="11">
        <v>0</v>
      </c>
      <c r="E27" s="17"/>
    </row>
    <row r="28" spans="1:5" ht="28.5" customHeight="1" x14ac:dyDescent="0.35">
      <c r="A28" s="24" t="s">
        <v>21</v>
      </c>
      <c r="B28" s="25">
        <f>C28+D28</f>
        <v>0</v>
      </c>
      <c r="C28" s="26">
        <v>0</v>
      </c>
      <c r="D28" s="26">
        <v>0</v>
      </c>
      <c r="E28" s="17"/>
    </row>
    <row r="29" spans="1:5" ht="17.25" customHeight="1" x14ac:dyDescent="0.35">
      <c r="A29" s="20"/>
      <c r="B29" s="27"/>
      <c r="C29" s="28"/>
      <c r="D29" s="28"/>
    </row>
    <row r="30" spans="1:5" ht="17.25" customHeight="1" x14ac:dyDescent="0.35">
      <c r="A30" s="20"/>
      <c r="B30" s="29"/>
      <c r="C30" s="28"/>
      <c r="D30" s="28"/>
    </row>
    <row r="31" spans="1:5" ht="17.25" customHeight="1" x14ac:dyDescent="0.35">
      <c r="A31" s="20"/>
      <c r="B31" s="29"/>
      <c r="C31" s="28"/>
      <c r="D31" s="28"/>
    </row>
    <row r="32" spans="1:5" ht="17.25" customHeight="1" x14ac:dyDescent="0.35">
      <c r="A32" s="20"/>
      <c r="B32" s="29"/>
      <c r="C32" s="28"/>
      <c r="D32" s="28"/>
    </row>
    <row r="33" spans="1:9" ht="17.25" customHeight="1" x14ac:dyDescent="0.35">
      <c r="A33" s="20"/>
      <c r="B33" s="29"/>
      <c r="C33" s="28"/>
      <c r="D33" s="28"/>
    </row>
    <row r="34" spans="1:9" ht="17.25" customHeight="1" x14ac:dyDescent="0.35">
      <c r="A34" s="20"/>
      <c r="B34" s="29"/>
      <c r="C34" s="28"/>
      <c r="D34" s="28"/>
    </row>
    <row r="35" spans="1:9" s="2" customFormat="1" ht="23.25" x14ac:dyDescent="0.35">
      <c r="A35" s="2" t="s">
        <v>34</v>
      </c>
      <c r="B35" s="3"/>
      <c r="C35" s="3"/>
      <c r="D35" s="3"/>
    </row>
    <row r="36" spans="1:9" s="2" customFormat="1" ht="9.9499999999999993" customHeight="1" x14ac:dyDescent="0.35">
      <c r="B36" s="3"/>
      <c r="C36" s="3"/>
      <c r="D36" s="3"/>
    </row>
    <row r="37" spans="1:9" s="2" customFormat="1" ht="23.25" x14ac:dyDescent="0.35">
      <c r="A37" s="30" t="s">
        <v>4</v>
      </c>
      <c r="B37" s="5" t="s">
        <v>0</v>
      </c>
      <c r="C37" s="5" t="s">
        <v>1</v>
      </c>
      <c r="D37" s="5" t="s">
        <v>2</v>
      </c>
    </row>
    <row r="38" spans="1:9" ht="23.25" x14ac:dyDescent="0.35">
      <c r="B38" s="44" t="s">
        <v>6</v>
      </c>
      <c r="C38" s="44"/>
      <c r="D38" s="44"/>
    </row>
    <row r="39" spans="1:9" s="9" customFormat="1" ht="23.25" x14ac:dyDescent="0.35">
      <c r="A39" s="7"/>
      <c r="B39" s="31">
        <f>+B5/$B$5*100</f>
        <v>100</v>
      </c>
      <c r="C39" s="31">
        <f>+C5/$C$5*100</f>
        <v>100</v>
      </c>
      <c r="D39" s="31">
        <f>+D5/$D$5*100</f>
        <v>100</v>
      </c>
      <c r="E39" s="32"/>
      <c r="F39" s="33"/>
      <c r="G39" s="34"/>
      <c r="H39" s="34"/>
      <c r="I39" s="34"/>
    </row>
    <row r="40" spans="1:9" s="15" customFormat="1" ht="23.25" x14ac:dyDescent="0.35">
      <c r="A40" s="10" t="s">
        <v>23</v>
      </c>
      <c r="B40" s="35">
        <f>+B6/$B$5*100</f>
        <v>69.929917743237795</v>
      </c>
      <c r="C40" s="35">
        <f t="shared" ref="C40:C62" si="1">+C6/$C$5*100</f>
        <v>72.026782124272316</v>
      </c>
      <c r="D40" s="35">
        <f>+D6/$D$5*100</f>
        <v>67.455946757970139</v>
      </c>
      <c r="E40" s="36"/>
      <c r="F40" s="13"/>
    </row>
    <row r="41" spans="1:9" s="15" customFormat="1" ht="23.25" x14ac:dyDescent="0.35">
      <c r="A41" s="16" t="s">
        <v>10</v>
      </c>
      <c r="B41" s="35">
        <v>0.24</v>
      </c>
      <c r="C41" s="35">
        <f t="shared" si="1"/>
        <v>0.44287237700093818</v>
      </c>
      <c r="D41" s="35">
        <f t="shared" ref="D41:D42" si="2">+D7/$D$5*100</f>
        <v>0</v>
      </c>
      <c r="E41" s="36"/>
      <c r="F41" s="13"/>
    </row>
    <row r="42" spans="1:9" s="15" customFormat="1" ht="23.25" x14ac:dyDescent="0.35">
      <c r="A42" s="16" t="s">
        <v>11</v>
      </c>
      <c r="B42" s="35">
        <f t="shared" ref="B42:B51" si="3">+B8/$B$5*100</f>
        <v>1.7384941461445296</v>
      </c>
      <c r="C42" s="35">
        <f t="shared" si="1"/>
        <v>1.8291794623762434</v>
      </c>
      <c r="D42" s="35">
        <f t="shared" si="2"/>
        <v>1.6314997009260979</v>
      </c>
      <c r="E42" s="36"/>
      <c r="F42" s="13"/>
    </row>
    <row r="43" spans="1:9" s="15" customFormat="1" ht="23.25" x14ac:dyDescent="0.35">
      <c r="A43" s="10" t="s">
        <v>12</v>
      </c>
      <c r="B43" s="35">
        <f t="shared" si="3"/>
        <v>5.2987484860718609E-2</v>
      </c>
      <c r="C43" s="35">
        <f t="shared" si="1"/>
        <v>9.7898104389681079E-2</v>
      </c>
      <c r="D43" s="35">
        <f>+D9/$D$5*100</f>
        <v>0</v>
      </c>
      <c r="E43" s="36"/>
      <c r="F43" s="13"/>
    </row>
    <row r="44" spans="1:9" s="15" customFormat="1" ht="23.25" x14ac:dyDescent="0.35">
      <c r="A44" s="16" t="s">
        <v>27</v>
      </c>
      <c r="B44" s="35">
        <f t="shared" si="3"/>
        <v>0</v>
      </c>
      <c r="C44" s="35">
        <f t="shared" si="1"/>
        <v>0</v>
      </c>
      <c r="D44" s="35">
        <f>+D10/$D$5*100</f>
        <v>0</v>
      </c>
      <c r="E44" s="36"/>
      <c r="F44" s="13"/>
    </row>
    <row r="45" spans="1:9" ht="23.25" x14ac:dyDescent="0.35">
      <c r="A45" s="10" t="s">
        <v>5</v>
      </c>
      <c r="B45" s="35">
        <f t="shared" si="3"/>
        <v>2.7405253330641908</v>
      </c>
      <c r="C45" s="35">
        <f t="shared" si="1"/>
        <v>4.0977349408823649</v>
      </c>
      <c r="D45" s="35">
        <f>+D11/$D$5*100</f>
        <v>1.1392309331793276</v>
      </c>
      <c r="E45" s="36"/>
      <c r="F45" s="13"/>
    </row>
    <row r="46" spans="1:9" ht="23.25" x14ac:dyDescent="0.35">
      <c r="A46" s="16" t="s">
        <v>8</v>
      </c>
      <c r="B46" s="35">
        <f t="shared" si="3"/>
        <v>8.6912091239402507</v>
      </c>
      <c r="C46" s="35">
        <f t="shared" si="1"/>
        <v>7.6558648539977971</v>
      </c>
      <c r="D46" s="35">
        <f t="shared" ref="D46:D54" si="4">+D12/$D$5*100</f>
        <v>9.9127529237052165</v>
      </c>
      <c r="E46" s="36"/>
      <c r="F46" s="13"/>
    </row>
    <row r="47" spans="1:9" ht="23.25" x14ac:dyDescent="0.35">
      <c r="A47" s="16" t="s">
        <v>26</v>
      </c>
      <c r="B47" s="35">
        <f t="shared" si="3"/>
        <v>0.43966996366572464</v>
      </c>
      <c r="C47" s="35">
        <f t="shared" si="1"/>
        <v>0.77094757206873843</v>
      </c>
      <c r="D47" s="35">
        <f t="shared" si="4"/>
        <v>4.8814361047514937E-2</v>
      </c>
      <c r="E47" s="36"/>
      <c r="F47" s="13"/>
    </row>
    <row r="48" spans="1:9" s="20" customFormat="1" ht="23.25" x14ac:dyDescent="0.35">
      <c r="A48" s="18" t="s">
        <v>13</v>
      </c>
      <c r="B48" s="35">
        <f t="shared" si="3"/>
        <v>3.3369499394428743</v>
      </c>
      <c r="C48" s="35">
        <f t="shared" si="1"/>
        <v>2.2458291328442312</v>
      </c>
      <c r="D48" s="35">
        <f>+D14/$D$5*100</f>
        <v>4.6243013014871197</v>
      </c>
      <c r="E48" s="36"/>
      <c r="F48" s="13"/>
    </row>
    <row r="49" spans="1:6" ht="28.5" customHeight="1" x14ac:dyDescent="0.35">
      <c r="A49" s="21" t="s">
        <v>9</v>
      </c>
      <c r="B49" s="35">
        <f t="shared" si="3"/>
        <v>0.21668096487686717</v>
      </c>
      <c r="C49" s="35">
        <f t="shared" si="1"/>
        <v>0.22784618343074584</v>
      </c>
      <c r="D49" s="35">
        <f t="shared" si="4"/>
        <v>0.20350775873330171</v>
      </c>
      <c r="E49" s="36"/>
      <c r="F49" s="13"/>
    </row>
    <row r="50" spans="1:6" ht="28.5" customHeight="1" x14ac:dyDescent="0.35">
      <c r="A50" s="21" t="s">
        <v>22</v>
      </c>
      <c r="B50" s="35">
        <f t="shared" si="3"/>
        <v>0.78314241017359709</v>
      </c>
      <c r="C50" s="35">
        <f t="shared" si="1"/>
        <v>0.52853321834190914</v>
      </c>
      <c r="D50" s="35">
        <f t="shared" si="4"/>
        <v>1.0835413100124442</v>
      </c>
      <c r="E50" s="36"/>
      <c r="F50" s="13"/>
    </row>
    <row r="51" spans="1:6" ht="28.5" customHeight="1" x14ac:dyDescent="0.35">
      <c r="A51" s="21" t="s">
        <v>14</v>
      </c>
      <c r="B51" s="35">
        <f t="shared" si="3"/>
        <v>6.3711142511102131E-2</v>
      </c>
      <c r="C51" s="35">
        <f t="shared" si="1"/>
        <v>7.1092671044887451E-2</v>
      </c>
      <c r="D51" s="35">
        <f t="shared" si="4"/>
        <v>5.5002096954946407E-2</v>
      </c>
      <c r="E51" s="36"/>
      <c r="F51" s="13"/>
    </row>
    <row r="52" spans="1:6" ht="28.5" customHeight="1" x14ac:dyDescent="0.35">
      <c r="A52" s="21" t="s">
        <v>28</v>
      </c>
      <c r="B52" s="35">
        <f>+B18/$B$5*100+0.1</f>
        <v>0.26842450545014129</v>
      </c>
      <c r="C52" s="35">
        <f t="shared" si="1"/>
        <v>0.15092624426742499</v>
      </c>
      <c r="D52" s="35">
        <f>+D18/$D$5*100</f>
        <v>0.18906970828262828</v>
      </c>
      <c r="E52" s="36"/>
      <c r="F52" s="13"/>
    </row>
    <row r="53" spans="1:6" ht="28.5" customHeight="1" x14ac:dyDescent="0.35">
      <c r="A53" s="21" t="s">
        <v>29</v>
      </c>
      <c r="B53" s="35">
        <f>+B19/$B$5*100+0.1</f>
        <v>0.13879440855874042</v>
      </c>
      <c r="C53" s="35">
        <f t="shared" si="1"/>
        <v>7.1675397856730785E-2</v>
      </c>
      <c r="D53" s="35">
        <f>+D19/$D$5*100</f>
        <v>0</v>
      </c>
      <c r="E53" s="36"/>
      <c r="F53" s="13"/>
    </row>
    <row r="54" spans="1:6" ht="28.5" customHeight="1" x14ac:dyDescent="0.35">
      <c r="A54" s="22" t="s">
        <v>15</v>
      </c>
      <c r="B54" s="35">
        <v>2.64</v>
      </c>
      <c r="C54" s="35">
        <f t="shared" si="1"/>
        <v>3.4782963398928946</v>
      </c>
      <c r="D54" s="35">
        <f t="shared" si="4"/>
        <v>1.7256907919614435</v>
      </c>
      <c r="E54" s="36"/>
      <c r="F54" s="13"/>
    </row>
    <row r="55" spans="1:6" ht="23.25" customHeight="1" x14ac:dyDescent="0.35">
      <c r="A55" s="22" t="s">
        <v>7</v>
      </c>
      <c r="B55" s="35"/>
      <c r="C55" s="35"/>
      <c r="D55" s="35"/>
      <c r="E55" s="37"/>
      <c r="F55" s="13"/>
    </row>
    <row r="56" spans="1:6" ht="28.5" customHeight="1" x14ac:dyDescent="0.35">
      <c r="A56" s="22" t="s">
        <v>16</v>
      </c>
      <c r="B56" s="35">
        <f t="shared" ref="B56:B62" si="5">+B22/$B$5*100</f>
        <v>2.6108952361727895</v>
      </c>
      <c r="C56" s="35">
        <f t="shared" si="1"/>
        <v>1.9346530153198878</v>
      </c>
      <c r="D56" s="35">
        <f>+D22/$D$5*100</f>
        <v>3.4087549587828039</v>
      </c>
      <c r="E56" s="36"/>
      <c r="F56" s="13"/>
    </row>
    <row r="57" spans="1:6" ht="28.5" customHeight="1" x14ac:dyDescent="0.35">
      <c r="A57" s="22" t="s">
        <v>17</v>
      </c>
      <c r="B57" s="35">
        <f t="shared" si="5"/>
        <v>0.91151090028259996</v>
      </c>
      <c r="C57" s="35">
        <f t="shared" si="1"/>
        <v>0.20745074501622895</v>
      </c>
      <c r="D57" s="35">
        <f>(+D23/$D$5*100)+0.1</f>
        <v>1.8421914210479273</v>
      </c>
      <c r="E57" s="36"/>
      <c r="F57" s="13"/>
    </row>
    <row r="58" spans="1:6" ht="28.5" customHeight="1" x14ac:dyDescent="0.35">
      <c r="A58" s="22" t="s">
        <v>30</v>
      </c>
      <c r="B58" s="35">
        <f t="shared" si="5"/>
        <v>5.0785981025433999</v>
      </c>
      <c r="C58" s="35">
        <f t="shared" si="1"/>
        <v>3.9829377589492272</v>
      </c>
      <c r="D58" s="35">
        <f t="shared" ref="D58:D59" si="6">+D24/$D$5*100</f>
        <v>6.3713054060186041</v>
      </c>
      <c r="E58" s="36"/>
      <c r="F58" s="13"/>
    </row>
    <row r="59" spans="1:6" ht="28.5" customHeight="1" x14ac:dyDescent="0.35">
      <c r="A59" s="22" t="s">
        <v>18</v>
      </c>
      <c r="B59" s="35">
        <f t="shared" si="5"/>
        <v>0.2188887767460638</v>
      </c>
      <c r="C59" s="35">
        <f t="shared" si="1"/>
        <v>5.8272681184333971E-2</v>
      </c>
      <c r="D59" s="35">
        <f t="shared" si="6"/>
        <v>0.40839056989047706</v>
      </c>
      <c r="E59" s="36"/>
      <c r="F59" s="13"/>
    </row>
    <row r="60" spans="1:6" ht="28.5" customHeight="1" x14ac:dyDescent="0.35">
      <c r="A60" s="22" t="s">
        <v>19</v>
      </c>
      <c r="B60" s="35">
        <f t="shared" si="5"/>
        <v>6.5603552684699237E-2</v>
      </c>
      <c r="C60" s="35">
        <f t="shared" si="1"/>
        <v>0.12120717686341467</v>
      </c>
      <c r="D60" s="35">
        <f>+D26/$D$5*100</f>
        <v>0</v>
      </c>
      <c r="E60" s="38"/>
      <c r="F60" s="13"/>
    </row>
    <row r="61" spans="1:6" ht="28.5" customHeight="1" x14ac:dyDescent="0.35">
      <c r="A61" s="22" t="s">
        <v>20</v>
      </c>
      <c r="B61" s="35">
        <f t="shared" si="5"/>
        <v>0</v>
      </c>
      <c r="C61" s="35">
        <f t="shared" si="1"/>
        <v>0</v>
      </c>
      <c r="D61" s="35">
        <f t="shared" ref="D61:D62" si="7">D27/$D$5*100</f>
        <v>0</v>
      </c>
      <c r="E61" s="38"/>
    </row>
    <row r="62" spans="1:6" ht="28.5" customHeight="1" x14ac:dyDescent="0.35">
      <c r="A62" s="24" t="s">
        <v>21</v>
      </c>
      <c r="B62" s="39">
        <f t="shared" si="5"/>
        <v>0</v>
      </c>
      <c r="C62" s="39">
        <f t="shared" si="1"/>
        <v>0</v>
      </c>
      <c r="D62" s="39">
        <f t="shared" si="7"/>
        <v>0</v>
      </c>
      <c r="E62" s="40"/>
    </row>
    <row r="63" spans="1:6" ht="8.25" customHeight="1" x14ac:dyDescent="0.35">
      <c r="B63" s="17"/>
      <c r="C63" s="17"/>
      <c r="D63" s="41"/>
      <c r="E63" s="20"/>
    </row>
    <row r="64" spans="1:6" ht="18" customHeight="1" x14ac:dyDescent="0.35">
      <c r="A64" s="42" t="s">
        <v>33</v>
      </c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Tab04</vt:lpstr>
      <vt:lpstr>'Tab04'!Print_Area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Mr.KKD</cp:lastModifiedBy>
  <cp:lastPrinted>2016-06-26T08:06:04Z</cp:lastPrinted>
  <dcterms:created xsi:type="dcterms:W3CDTF">2000-11-20T04:06:35Z</dcterms:created>
  <dcterms:modified xsi:type="dcterms:W3CDTF">2017-01-24T07:04:33Z</dcterms:modified>
</cp:coreProperties>
</file>