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ตารางที่4!$A$1:$D$68</definedName>
  </definedNames>
  <calcPr calcId="124519"/>
</workbook>
</file>

<file path=xl/calcChain.xml><?xml version="1.0" encoding="utf-8"?>
<calcChain xmlns="http://schemas.openxmlformats.org/spreadsheetml/2006/main">
  <c r="B10" i="19"/>
  <c r="B7"/>
  <c r="B19"/>
  <c r="B17"/>
  <c r="C5" l="1"/>
  <c r="C41" s="1"/>
  <c r="B6"/>
  <c r="D5"/>
  <c r="B25"/>
  <c r="B8"/>
  <c r="B9"/>
  <c r="B11"/>
  <c r="B12"/>
  <c r="B13"/>
  <c r="B14"/>
  <c r="B15"/>
  <c r="B16"/>
  <c r="B18"/>
  <c r="B20"/>
  <c r="B22"/>
  <c r="B23"/>
  <c r="B24"/>
  <c r="B26"/>
  <c r="B28"/>
  <c r="B27"/>
  <c r="D40" l="1"/>
  <c r="D42"/>
  <c r="D44"/>
  <c r="D46"/>
  <c r="D48"/>
  <c r="D50"/>
  <c r="D52"/>
  <c r="D57"/>
  <c r="D41"/>
  <c r="D43"/>
  <c r="D45"/>
  <c r="D47"/>
  <c r="D49"/>
  <c r="D51"/>
  <c r="D53"/>
  <c r="C61"/>
  <c r="C57"/>
  <c r="C52"/>
  <c r="C48"/>
  <c r="C40"/>
  <c r="C62"/>
  <c r="C58"/>
  <c r="C53"/>
  <c r="C49"/>
  <c r="C45"/>
  <c r="C59"/>
  <c r="C54"/>
  <c r="C50"/>
  <c r="C46"/>
  <c r="C42"/>
  <c r="C60"/>
  <c r="C56"/>
  <c r="C51"/>
  <c r="C47"/>
  <c r="C43"/>
  <c r="D60"/>
  <c r="C39"/>
  <c r="D58"/>
  <c r="D54"/>
  <c r="D59"/>
  <c r="D56"/>
  <c r="B5"/>
  <c r="B40" s="1"/>
  <c r="D39"/>
  <c r="D62"/>
  <c r="D61"/>
  <c r="B53" l="1"/>
  <c r="B41"/>
  <c r="B42"/>
  <c r="B46"/>
  <c r="B52"/>
  <c r="B43"/>
  <c r="B50"/>
  <c r="B45"/>
  <c r="B49"/>
  <c r="B47"/>
  <c r="B39"/>
  <c r="B48"/>
  <c r="B51"/>
  <c r="B61"/>
  <c r="B56"/>
  <c r="B57"/>
  <c r="B54"/>
  <c r="B58"/>
  <c r="B60"/>
  <c r="B59"/>
  <c r="B62"/>
</calcChain>
</file>

<file path=xl/sharedStrings.xml><?xml version="1.0" encoding="utf-8"?>
<sst xmlns="http://schemas.openxmlformats.org/spreadsheetml/2006/main" count="64" uniqueCount="38">
  <si>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</si>
  <si>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</si>
  <si>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</si>
  <si>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</si>
  <si>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</si>
  <si>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</si>
  <si>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</si>
  <si>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</si>
  <si>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</si>
  <si>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</si>
  <si>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</si>
  <si>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</si>
  <si>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</si>
  <si>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</si>
  <si>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</si>
  <si>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</si>
  <si>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</si>
  <si>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</si>
  <si>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</si>
  <si>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</si>
  <si>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</si>
  <si>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</si>
  <si>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</si>
  <si>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</si>
  <si>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</si>
  <si>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</si>
  <si>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</si>
  <si>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</si>
  <si>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</si>
  <si>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</si>
  <si>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</si>
  <si>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</si>
  <si>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</si>
  <si>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</si>
  <si>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               เดือนกุมภาพันธ์ พ.ศ. 2559</t>
  </si>
  <si>
    <t xml:space="preserve">ตารางที่  4   จำนวน และร้อยละของผู้มีงานทำ จำแนกตามอุตสาหกรรม และเพศ เดือนกุมภาพันธ์ พ.ศ. 2559 </t>
  </si>
  <si>
    <t>ตารางที่  4   จำนวน และร้อยละของผู้มีงานทำ จำแนกตามอุตสาหกรรม และเพศ เดือนกุมภาพันธ์ พ.ศ. 2559 (ต่อ)</t>
  </si>
  <si>
    <t>แหล่งที่มา  :  สรุปผลการสำรวจโครงการสำรวจภาวะการทำงานของประชากรจังหวัดเลย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</si>
</sst>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 applyBorder="1"/>
    <xf numFmtId="0" fontId="9" fillId="0" borderId="0" xfId="0" applyFont="1" applyAlignment="1">
      <alignment horizontal="lef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6"/>
  <sheetViews>
    <sheetView showGridLines="0" tabSelected="1" view="pageBreakPreview" topLeftCell="A49" zoomScale="80" zoomScaleNormal="75" zoomScaleSheetLayoutView="80" workbookViewId="0">
      <selection activeCell="A74" sqref="A74"/>
    </sheetView>
  </sheetViews>
  <sheetFormatPr defaultRowHeight="18" customHeight="1"/>
  <cols>
    <col min="1" max="1" width="63.28515625" style="5" customWidth="1"/>
    <col min="2" max="2" width="14.7109375" style="5" customWidth="1"/>
    <col min="3" max="4" width="13.7109375" style="5" customWidth="1"/>
    <col min="5" max="5" width="9.5703125" style="5" bestFit="1" customWidth="1"/>
    <col min="6" max="6" width="11.140625" style="5" bestFit="1" customWidth="1"/>
    <col min="7" max="16384" width="9.140625" style="5"/>
  </cols>
  <sheetData>
    <row r="1" spans="1:6" s="4" customFormat="1" ht="23.25">
      <c r="A1" s="4" t="s">
        <v>35</v>
      </c>
      <c r="B1" s="5"/>
      <c r="C1" s="5"/>
      <c r="D1" s="5"/>
    </row>
    <row r="2" spans="1:6" s="1" customFormat="1" ht="8.25" customHeight="1">
      <c r="A2" s="3"/>
    </row>
    <row r="3" spans="1:6" s="4" customFormat="1" ht="23.25">
      <c r="A3" s="11" t="s">
        <v>4</v>
      </c>
      <c r="B3" s="12" t="s">
        <v>0</v>
      </c>
      <c r="C3" s="13" t="s">
        <v>1</v>
      </c>
      <c r="D3" s="12" t="s">
        <v>2</v>
      </c>
    </row>
    <row r="4" spans="1:6" s="4" customFormat="1" ht="23.25">
      <c r="A4" s="14"/>
      <c r="B4" s="51" t="s">
        <v>25</v>
      </c>
      <c r="C4" s="51"/>
      <c r="D4" s="51"/>
    </row>
    <row r="5" spans="1:6" s="6" customFormat="1" ht="23.25">
      <c r="A5" s="15" t="s">
        <v>3</v>
      </c>
      <c r="B5" s="47">
        <f>C5+D5</f>
        <v>318654</v>
      </c>
      <c r="C5" s="47">
        <f>SUM(C6:C28)</f>
        <v>174993</v>
      </c>
      <c r="D5" s="46">
        <f>SUM(D6:D28)</f>
        <v>143661</v>
      </c>
      <c r="E5" s="8"/>
    </row>
    <row r="6" spans="1:6" s="7" customFormat="1" ht="28.5" customHeight="1">
      <c r="A6" s="16" t="s">
        <v>24</v>
      </c>
      <c r="B6" s="17">
        <f>C6+D6</f>
        <v>219849</v>
      </c>
      <c r="C6" s="18">
        <v>124387</v>
      </c>
      <c r="D6" s="18">
        <v>95462</v>
      </c>
      <c r="E6" s="9"/>
      <c r="F6" s="19"/>
    </row>
    <row r="7" spans="1:6" s="7" customFormat="1" ht="28.5" customHeight="1">
      <c r="A7" s="20" t="s">
        <v>10</v>
      </c>
      <c r="B7" s="17">
        <f t="shared" ref="B7:B26" si="0">C7+D7</f>
        <v>0</v>
      </c>
      <c r="C7" s="18">
        <v>0</v>
      </c>
      <c r="D7" s="17">
        <v>0</v>
      </c>
      <c r="E7" s="9"/>
    </row>
    <row r="8" spans="1:6" s="7" customFormat="1" ht="28.5" customHeight="1">
      <c r="A8" s="20" t="s">
        <v>11</v>
      </c>
      <c r="B8" s="17">
        <f t="shared" si="0"/>
        <v>6259</v>
      </c>
      <c r="C8" s="18">
        <v>4019</v>
      </c>
      <c r="D8" s="18">
        <v>2240</v>
      </c>
      <c r="E8" s="9"/>
    </row>
    <row r="9" spans="1:6" s="7" customFormat="1" ht="28.5" customHeight="1">
      <c r="A9" s="16" t="s">
        <v>12</v>
      </c>
      <c r="B9" s="17">
        <f t="shared" si="0"/>
        <v>885</v>
      </c>
      <c r="C9" s="18">
        <v>765</v>
      </c>
      <c r="D9" s="17">
        <v>120</v>
      </c>
      <c r="E9" s="9"/>
    </row>
    <row r="10" spans="1:6" s="7" customFormat="1" ht="28.5" customHeight="1">
      <c r="A10" s="20" t="s">
        <v>28</v>
      </c>
      <c r="B10" s="17">
        <f t="shared" si="0"/>
        <v>74</v>
      </c>
      <c r="C10" s="17">
        <v>74</v>
      </c>
      <c r="D10" s="17">
        <v>0</v>
      </c>
      <c r="E10" s="9"/>
    </row>
    <row r="11" spans="1:6" ht="28.5" customHeight="1">
      <c r="A11" s="16" t="s">
        <v>5</v>
      </c>
      <c r="B11" s="17">
        <f t="shared" si="0"/>
        <v>5754</v>
      </c>
      <c r="C11" s="18">
        <v>4971</v>
      </c>
      <c r="D11" s="18">
        <v>783</v>
      </c>
      <c r="E11" s="10"/>
    </row>
    <row r="12" spans="1:6" ht="28.5" customHeight="1">
      <c r="A12" s="20" t="s">
        <v>8</v>
      </c>
      <c r="B12" s="17">
        <f t="shared" si="0"/>
        <v>30915</v>
      </c>
      <c r="C12" s="18">
        <v>16569</v>
      </c>
      <c r="D12" s="18">
        <v>14346</v>
      </c>
      <c r="E12" s="10"/>
    </row>
    <row r="13" spans="1:6" ht="28.5" customHeight="1">
      <c r="A13" s="20" t="s">
        <v>27</v>
      </c>
      <c r="B13" s="17">
        <f t="shared" si="0"/>
        <v>1789</v>
      </c>
      <c r="C13" s="18">
        <v>1707</v>
      </c>
      <c r="D13" s="17">
        <v>82</v>
      </c>
      <c r="E13" s="10"/>
    </row>
    <row r="14" spans="1:6" s="22" customFormat="1" ht="28.5" customHeight="1">
      <c r="A14" s="21" t="s">
        <v>13</v>
      </c>
      <c r="B14" s="17">
        <f t="shared" si="0"/>
        <v>9089</v>
      </c>
      <c r="C14" s="18">
        <v>2890</v>
      </c>
      <c r="D14" s="18">
        <v>6199</v>
      </c>
      <c r="E14" s="45"/>
    </row>
    <row r="15" spans="1:6" ht="28.5" customHeight="1">
      <c r="A15" s="23" t="s">
        <v>9</v>
      </c>
      <c r="B15" s="17">
        <f t="shared" si="0"/>
        <v>210</v>
      </c>
      <c r="C15" s="18">
        <v>117</v>
      </c>
      <c r="D15" s="17">
        <v>93</v>
      </c>
      <c r="E15" s="10"/>
    </row>
    <row r="16" spans="1:6" ht="28.5" customHeight="1">
      <c r="A16" s="23" t="s">
        <v>22</v>
      </c>
      <c r="B16" s="17">
        <f t="shared" si="0"/>
        <v>2160</v>
      </c>
      <c r="C16" s="18">
        <v>773</v>
      </c>
      <c r="D16" s="18">
        <v>1387</v>
      </c>
      <c r="E16" s="10"/>
    </row>
    <row r="17" spans="1:5" ht="28.5" customHeight="1">
      <c r="A17" s="23" t="s">
        <v>14</v>
      </c>
      <c r="B17" s="17">
        <f>C17+D17</f>
        <v>0</v>
      </c>
      <c r="C17" s="18">
        <v>0</v>
      </c>
      <c r="D17" s="17">
        <v>0</v>
      </c>
      <c r="E17" s="10"/>
    </row>
    <row r="18" spans="1:5" ht="28.5" customHeight="1">
      <c r="A18" s="23" t="s">
        <v>29</v>
      </c>
      <c r="B18" s="17">
        <f t="shared" si="0"/>
        <v>0</v>
      </c>
      <c r="C18" s="18">
        <v>0</v>
      </c>
      <c r="D18" s="18">
        <v>0</v>
      </c>
      <c r="E18" s="10"/>
    </row>
    <row r="19" spans="1:5" ht="28.5" customHeight="1">
      <c r="A19" s="23" t="s">
        <v>30</v>
      </c>
      <c r="B19" s="17">
        <f>C19+D19</f>
        <v>212</v>
      </c>
      <c r="C19" s="17">
        <v>0</v>
      </c>
      <c r="D19" s="44">
        <v>212</v>
      </c>
      <c r="E19" s="10"/>
    </row>
    <row r="20" spans="1:5" ht="28.5" customHeight="1">
      <c r="A20" s="24" t="s">
        <v>15</v>
      </c>
      <c r="B20" s="17">
        <f t="shared" si="0"/>
        <v>9640</v>
      </c>
      <c r="C20" s="18">
        <v>5555</v>
      </c>
      <c r="D20" s="18">
        <v>4085</v>
      </c>
      <c r="E20" s="10"/>
    </row>
    <row r="21" spans="1:5" ht="23.25" customHeight="1">
      <c r="A21" s="24" t="s">
        <v>7</v>
      </c>
      <c r="B21" s="17"/>
      <c r="C21" s="18"/>
      <c r="D21" s="25"/>
      <c r="E21" s="10"/>
    </row>
    <row r="22" spans="1:5" ht="28.5" customHeight="1">
      <c r="A22" s="24" t="s">
        <v>16</v>
      </c>
      <c r="B22" s="17">
        <f t="shared" si="0"/>
        <v>7371</v>
      </c>
      <c r="C22" s="18">
        <v>3067</v>
      </c>
      <c r="D22" s="18">
        <v>4304</v>
      </c>
      <c r="E22" s="10"/>
    </row>
    <row r="23" spans="1:5" ht="28.5" customHeight="1">
      <c r="A23" s="24" t="s">
        <v>17</v>
      </c>
      <c r="B23" s="17">
        <f t="shared" si="0"/>
        <v>2873</v>
      </c>
      <c r="C23" s="18">
        <v>521</v>
      </c>
      <c r="D23" s="18">
        <v>2352</v>
      </c>
      <c r="E23" s="10"/>
    </row>
    <row r="24" spans="1:5" ht="28.5" customHeight="1">
      <c r="A24" s="24" t="s">
        <v>31</v>
      </c>
      <c r="B24" s="17">
        <f t="shared" si="0"/>
        <v>17948</v>
      </c>
      <c r="C24" s="18">
        <v>8066</v>
      </c>
      <c r="D24" s="18">
        <v>9882</v>
      </c>
      <c r="E24" s="10"/>
    </row>
    <row r="25" spans="1:5" ht="28.5" customHeight="1">
      <c r="A25" s="24" t="s">
        <v>18</v>
      </c>
      <c r="B25" s="17">
        <f t="shared" si="0"/>
        <v>3316</v>
      </c>
      <c r="C25" s="18">
        <v>1294</v>
      </c>
      <c r="D25" s="18">
        <v>2022</v>
      </c>
      <c r="E25" s="10"/>
    </row>
    <row r="26" spans="1:5" ht="28.5" customHeight="1">
      <c r="A26" s="24" t="s">
        <v>19</v>
      </c>
      <c r="B26" s="17">
        <f t="shared" si="0"/>
        <v>310</v>
      </c>
      <c r="C26" s="18">
        <v>218</v>
      </c>
      <c r="D26" s="18">
        <v>92</v>
      </c>
      <c r="E26" s="10"/>
    </row>
    <row r="27" spans="1:5" ht="28.5" customHeight="1">
      <c r="A27" s="24" t="s">
        <v>32</v>
      </c>
      <c r="B27" s="17">
        <f>C27+D27</f>
        <v>0</v>
      </c>
      <c r="C27" s="17">
        <v>0</v>
      </c>
      <c r="D27" s="17">
        <v>0</v>
      </c>
      <c r="E27" s="10"/>
    </row>
    <row r="28" spans="1:5" ht="28.5" customHeight="1">
      <c r="A28" s="26" t="s">
        <v>21</v>
      </c>
      <c r="B28" s="27">
        <f>C28+D28</f>
        <v>0</v>
      </c>
      <c r="C28" s="28">
        <v>0</v>
      </c>
      <c r="D28" s="28">
        <v>0</v>
      </c>
      <c r="E28" s="10"/>
    </row>
    <row r="29" spans="1:5" ht="17.25" customHeight="1">
      <c r="A29" s="29"/>
      <c r="B29" s="30"/>
      <c r="C29" s="31"/>
      <c r="D29" s="31"/>
    </row>
    <row r="30" spans="1:5" ht="17.25" customHeight="1">
      <c r="A30" s="29"/>
      <c r="B30" s="32"/>
      <c r="C30" s="31"/>
      <c r="D30" s="31"/>
    </row>
    <row r="31" spans="1:5" ht="17.25" customHeight="1">
      <c r="A31" s="29"/>
      <c r="B31" s="32"/>
      <c r="C31" s="31"/>
      <c r="D31" s="31"/>
    </row>
    <row r="32" spans="1:5" ht="17.25" customHeight="1">
      <c r="A32" s="29"/>
      <c r="B32" s="32"/>
      <c r="C32" s="31"/>
      <c r="D32" s="31"/>
    </row>
    <row r="33" spans="1:9" ht="17.25" customHeight="1">
      <c r="A33" s="29"/>
      <c r="B33" s="32"/>
      <c r="C33" s="31"/>
      <c r="D33" s="31"/>
    </row>
    <row r="34" spans="1:9" ht="17.25" customHeight="1">
      <c r="A34" s="29"/>
      <c r="B34" s="32"/>
      <c r="C34" s="31"/>
      <c r="D34" s="31"/>
    </row>
    <row r="35" spans="1:9" s="4" customFormat="1" ht="23.25">
      <c r="A35" s="4" t="s">
        <v>36</v>
      </c>
      <c r="B35" s="5"/>
      <c r="C35" s="5"/>
      <c r="D35" s="5"/>
    </row>
    <row r="36" spans="1:9" s="1" customFormat="1" ht="8.25" customHeight="1">
      <c r="A36" s="2"/>
    </row>
    <row r="37" spans="1:9" s="4" customFormat="1" ht="23.25">
      <c r="A37" s="41" t="s">
        <v>4</v>
      </c>
      <c r="B37" s="13" t="s">
        <v>0</v>
      </c>
      <c r="C37" s="13" t="s">
        <v>1</v>
      </c>
      <c r="D37" s="13" t="s">
        <v>2</v>
      </c>
    </row>
    <row r="38" spans="1:9" ht="23.25">
      <c r="A38" s="33"/>
      <c r="B38" s="52" t="s">
        <v>6</v>
      </c>
      <c r="C38" s="52"/>
      <c r="D38" s="52"/>
    </row>
    <row r="39" spans="1:9" s="6" customFormat="1" ht="23.25">
      <c r="A39" s="15"/>
      <c r="B39" s="34">
        <f>+B5/$B$5*100</f>
        <v>100</v>
      </c>
      <c r="C39" s="34">
        <f>+C5/$C$5*100</f>
        <v>100</v>
      </c>
      <c r="D39" s="34">
        <f>+D5/$D$5*100</f>
        <v>100</v>
      </c>
      <c r="E39" s="36"/>
      <c r="F39" s="43"/>
      <c r="G39" s="35"/>
      <c r="H39" s="35"/>
      <c r="I39" s="35"/>
    </row>
    <row r="40" spans="1:9" s="7" customFormat="1" ht="28.5" customHeight="1">
      <c r="A40" s="16" t="s">
        <v>23</v>
      </c>
      <c r="B40" s="37">
        <f>+B6/$B$5*100</f>
        <v>68.993014366679844</v>
      </c>
      <c r="C40" s="37">
        <f t="shared" ref="C40:C62" si="1">+C6/$C$5*100</f>
        <v>71.081128959444101</v>
      </c>
      <c r="D40" s="37">
        <f t="shared" ref="D40:D53" si="2">+D6/$D$5*100</f>
        <v>66.449488726933552</v>
      </c>
      <c r="E40" s="38"/>
      <c r="F40" s="9"/>
    </row>
    <row r="41" spans="1:9" s="7" customFormat="1" ht="28.5" customHeight="1">
      <c r="A41" s="20" t="s">
        <v>10</v>
      </c>
      <c r="B41" s="37">
        <f>+B7/$B$5*100</f>
        <v>0</v>
      </c>
      <c r="C41" s="37">
        <f t="shared" si="1"/>
        <v>0</v>
      </c>
      <c r="D41" s="37">
        <f t="shared" si="2"/>
        <v>0</v>
      </c>
      <c r="E41" s="38"/>
      <c r="F41" s="9"/>
    </row>
    <row r="42" spans="1:9" s="7" customFormat="1" ht="28.5" customHeight="1">
      <c r="A42" s="20" t="s">
        <v>11</v>
      </c>
      <c r="B42" s="37">
        <f>+B8/$B$5*100-0.02</f>
        <v>1.94419941378423</v>
      </c>
      <c r="C42" s="37">
        <f t="shared" si="1"/>
        <v>2.2966632951032326</v>
      </c>
      <c r="D42" s="37">
        <f t="shared" si="2"/>
        <v>1.5592262339813867</v>
      </c>
      <c r="E42" s="38"/>
      <c r="F42" s="9"/>
    </row>
    <row r="43" spans="1:9" s="7" customFormat="1" ht="28.5" customHeight="1">
      <c r="A43" s="16" t="s">
        <v>12</v>
      </c>
      <c r="B43" s="37">
        <f t="shared" ref="B43:B50" si="3">+B9/$B$5*100</f>
        <v>0.2777307047769681</v>
      </c>
      <c r="C43" s="37">
        <f t="shared" si="1"/>
        <v>0.43716034355659938</v>
      </c>
      <c r="D43" s="37">
        <f t="shared" si="2"/>
        <v>8.3529976820431437E-2</v>
      </c>
      <c r="E43" s="38"/>
      <c r="F43" s="9"/>
    </row>
    <row r="44" spans="1:9" s="7" customFormat="1" ht="28.5" customHeight="1">
      <c r="A44" s="20" t="s">
        <v>28</v>
      </c>
      <c r="B44" s="37" t="s">
        <v>33</v>
      </c>
      <c r="C44" s="37" t="s">
        <v>33</v>
      </c>
      <c r="D44" s="37">
        <f t="shared" si="2"/>
        <v>0</v>
      </c>
      <c r="E44" s="38"/>
      <c r="F44" s="9"/>
    </row>
    <row r="45" spans="1:9" ht="28.5" customHeight="1">
      <c r="A45" s="16" t="s">
        <v>5</v>
      </c>
      <c r="B45" s="37">
        <f t="shared" si="3"/>
        <v>1.8057203110583893</v>
      </c>
      <c r="C45" s="37">
        <f t="shared" si="1"/>
        <v>2.8406850559736676</v>
      </c>
      <c r="D45" s="37">
        <f t="shared" si="2"/>
        <v>0.54503309875331518</v>
      </c>
      <c r="E45" s="38"/>
      <c r="F45" s="9"/>
    </row>
    <row r="46" spans="1:9" ht="28.5" customHeight="1">
      <c r="A46" s="20" t="s">
        <v>8</v>
      </c>
      <c r="B46" s="37">
        <f t="shared" si="3"/>
        <v>9.7017454668700225</v>
      </c>
      <c r="C46" s="37">
        <f t="shared" si="1"/>
        <v>9.4683787351494058</v>
      </c>
      <c r="D46" s="37">
        <f t="shared" si="2"/>
        <v>9.9860087288825774</v>
      </c>
      <c r="E46" s="38"/>
      <c r="F46" s="9"/>
    </row>
    <row r="47" spans="1:9" ht="28.5" customHeight="1">
      <c r="A47" s="20" t="s">
        <v>27</v>
      </c>
      <c r="B47" s="37">
        <f t="shared" si="3"/>
        <v>0.56142398965649265</v>
      </c>
      <c r="C47" s="37">
        <f t="shared" si="1"/>
        <v>0.97546759013217665</v>
      </c>
      <c r="D47" s="37">
        <f t="shared" si="2"/>
        <v>5.707881749396148E-2</v>
      </c>
      <c r="E47" s="38"/>
      <c r="F47" s="9"/>
    </row>
    <row r="48" spans="1:9" s="22" customFormat="1" ht="28.5" customHeight="1">
      <c r="A48" s="21" t="s">
        <v>13</v>
      </c>
      <c r="B48" s="37">
        <f t="shared" si="3"/>
        <v>2.8523100290597325</v>
      </c>
      <c r="C48" s="37">
        <f t="shared" si="1"/>
        <v>1.6514946312138199</v>
      </c>
      <c r="D48" s="37">
        <f t="shared" si="2"/>
        <v>4.3150193859154538</v>
      </c>
      <c r="E48" s="38"/>
      <c r="F48" s="9"/>
    </row>
    <row r="49" spans="1:6" ht="28.5" customHeight="1">
      <c r="A49" s="23" t="s">
        <v>9</v>
      </c>
      <c r="B49" s="37">
        <f t="shared" si="3"/>
        <v>6.5902201133517857E-2</v>
      </c>
      <c r="C49" s="37">
        <f t="shared" si="1"/>
        <v>6.6859817249832851E-2</v>
      </c>
      <c r="D49" s="37">
        <f t="shared" si="2"/>
        <v>6.4735732035834354E-2</v>
      </c>
      <c r="E49" s="38"/>
      <c r="F49" s="9"/>
    </row>
    <row r="50" spans="1:6" ht="28.5" customHeight="1">
      <c r="A50" s="23" t="s">
        <v>22</v>
      </c>
      <c r="B50" s="37">
        <f t="shared" si="3"/>
        <v>0.67785121165904083</v>
      </c>
      <c r="C50" s="37">
        <f t="shared" si="1"/>
        <v>0.44173195499248541</v>
      </c>
      <c r="D50" s="37">
        <f t="shared" si="2"/>
        <v>0.96546731541615327</v>
      </c>
      <c r="E50" s="38"/>
      <c r="F50" s="9"/>
    </row>
    <row r="51" spans="1:6" ht="28.5" customHeight="1">
      <c r="A51" s="23" t="s">
        <v>14</v>
      </c>
      <c r="B51" s="37">
        <f t="shared" ref="B51:B52" si="4">+B17/$B$5*100</f>
        <v>0</v>
      </c>
      <c r="C51" s="37">
        <f t="shared" si="1"/>
        <v>0</v>
      </c>
      <c r="D51" s="37">
        <f t="shared" si="2"/>
        <v>0</v>
      </c>
      <c r="E51" s="38"/>
      <c r="F51" s="9"/>
    </row>
    <row r="52" spans="1:6" ht="28.5" customHeight="1">
      <c r="A52" s="23" t="s">
        <v>29</v>
      </c>
      <c r="B52" s="37">
        <f t="shared" si="4"/>
        <v>0</v>
      </c>
      <c r="C52" s="37">
        <f t="shared" si="1"/>
        <v>0</v>
      </c>
      <c r="D52" s="37">
        <f t="shared" si="2"/>
        <v>0</v>
      </c>
      <c r="E52" s="38"/>
      <c r="F52" s="9"/>
    </row>
    <row r="53" spans="1:6" ht="28.5" customHeight="1">
      <c r="A53" s="23" t="s">
        <v>30</v>
      </c>
      <c r="B53" s="37">
        <f>+B19/$B$5*100</f>
        <v>6.6529841144313262E-2</v>
      </c>
      <c r="C53" s="37">
        <f t="shared" si="1"/>
        <v>0</v>
      </c>
      <c r="D53" s="37">
        <f t="shared" si="2"/>
        <v>0.14756962571609553</v>
      </c>
      <c r="E53" s="38"/>
      <c r="F53" s="9"/>
    </row>
    <row r="54" spans="1:6" ht="28.5" customHeight="1">
      <c r="A54" s="24" t="s">
        <v>15</v>
      </c>
      <c r="B54" s="37">
        <f t="shared" ref="B54:B62" si="5">+B20/$B$5*100</f>
        <v>3.0252248520338676</v>
      </c>
      <c r="C54" s="37">
        <f t="shared" si="1"/>
        <v>3.1744126907933463</v>
      </c>
      <c r="D54" s="37">
        <f t="shared" ref="D54" si="6">+D20/$D$5*100</f>
        <v>2.84349962759552</v>
      </c>
      <c r="E54" s="38"/>
      <c r="F54" s="9"/>
    </row>
    <row r="55" spans="1:6" ht="23.25" customHeight="1">
      <c r="A55" s="24" t="s">
        <v>7</v>
      </c>
      <c r="B55" s="37"/>
      <c r="C55" s="37"/>
      <c r="D55" s="37"/>
      <c r="E55" s="38"/>
      <c r="F55" s="9"/>
    </row>
    <row r="56" spans="1:6" ht="28.5" customHeight="1">
      <c r="A56" s="24" t="s">
        <v>16</v>
      </c>
      <c r="B56" s="37">
        <f t="shared" si="5"/>
        <v>2.3131672597864767</v>
      </c>
      <c r="C56" s="37">
        <f t="shared" si="1"/>
        <v>1.7526415342327979</v>
      </c>
      <c r="D56" s="37">
        <f>+D22/$D$5*100</f>
        <v>2.9959418352928076</v>
      </c>
      <c r="E56" s="38"/>
      <c r="F56" s="9"/>
    </row>
    <row r="57" spans="1:6" ht="28.5" customHeight="1">
      <c r="A57" s="24" t="s">
        <v>17</v>
      </c>
      <c r="B57" s="37">
        <f t="shared" si="5"/>
        <v>0.90160487550760382</v>
      </c>
      <c r="C57" s="37">
        <f t="shared" si="1"/>
        <v>0.29772619476207618</v>
      </c>
      <c r="D57" s="37">
        <f>+D23/$D$5*100</f>
        <v>1.6371875456804561</v>
      </c>
      <c r="E57" s="38"/>
      <c r="F57" s="9"/>
    </row>
    <row r="58" spans="1:6" ht="28.5" customHeight="1">
      <c r="A58" s="24" t="s">
        <v>31</v>
      </c>
      <c r="B58" s="37">
        <f t="shared" si="5"/>
        <v>5.6324414568779932</v>
      </c>
      <c r="C58" s="37">
        <f t="shared" si="1"/>
        <v>4.6093272302320667</v>
      </c>
      <c r="D58" s="37">
        <f t="shared" ref="D58:D59" si="7">+D24/$D$5*100</f>
        <v>6.878693591162528</v>
      </c>
      <c r="E58" s="38"/>
      <c r="F58" s="9"/>
    </row>
    <row r="59" spans="1:6" ht="28.5" customHeight="1">
      <c r="A59" s="24" t="s">
        <v>18</v>
      </c>
      <c r="B59" s="37">
        <f t="shared" si="5"/>
        <v>1.0406271378987868</v>
      </c>
      <c r="C59" s="37">
        <f t="shared" si="1"/>
        <v>0.73945814975456159</v>
      </c>
      <c r="D59" s="37">
        <f t="shared" si="7"/>
        <v>1.4074801094242697</v>
      </c>
      <c r="E59" s="38"/>
      <c r="F59" s="9"/>
    </row>
    <row r="60" spans="1:6" ht="28.5" customHeight="1">
      <c r="A60" s="24" t="s">
        <v>19</v>
      </c>
      <c r="B60" s="37">
        <f t="shared" si="5"/>
        <v>9.7284201673288273E-2</v>
      </c>
      <c r="C60" s="37">
        <f t="shared" si="1"/>
        <v>0.12457641162789369</v>
      </c>
      <c r="D60" s="37">
        <f>+D26/$D$5*100</f>
        <v>6.4039648895664103E-2</v>
      </c>
      <c r="E60" s="38"/>
      <c r="F60" s="9"/>
    </row>
    <row r="61" spans="1:6" ht="28.5" customHeight="1">
      <c r="A61" s="24" t="s">
        <v>20</v>
      </c>
      <c r="B61" s="37">
        <f t="shared" si="5"/>
        <v>0</v>
      </c>
      <c r="C61" s="37">
        <f t="shared" si="1"/>
        <v>0</v>
      </c>
      <c r="D61" s="37">
        <f t="shared" ref="D61:D62" si="8">D27/$D$5*100</f>
        <v>0</v>
      </c>
      <c r="E61" s="38"/>
    </row>
    <row r="62" spans="1:6" ht="28.5" customHeight="1">
      <c r="A62" s="26" t="s">
        <v>21</v>
      </c>
      <c r="B62" s="39">
        <f t="shared" si="5"/>
        <v>0</v>
      </c>
      <c r="C62" s="39">
        <f t="shared" si="1"/>
        <v>0</v>
      </c>
      <c r="D62" s="39">
        <f t="shared" si="8"/>
        <v>0</v>
      </c>
      <c r="E62" s="38"/>
    </row>
    <row r="63" spans="1:6" ht="8.25" customHeight="1">
      <c r="A63" s="33"/>
      <c r="B63" s="40"/>
      <c r="C63" s="40"/>
      <c r="D63" s="42"/>
      <c r="E63" s="22"/>
    </row>
    <row r="64" spans="1:6" ht="23.25">
      <c r="A64" s="48" t="s">
        <v>26</v>
      </c>
      <c r="B64" s="40"/>
      <c r="C64" s="40"/>
      <c r="D64" s="40"/>
    </row>
    <row r="65" spans="1:4" ht="18" customHeight="1">
      <c r="A65" s="49" t="s">
        <v>37</v>
      </c>
      <c r="B65" s="33"/>
      <c r="C65" s="33"/>
      <c r="D65" s="33"/>
    </row>
    <row r="66" spans="1:4" ht="18" customHeight="1">
      <c r="A66" s="50" t="s">
        <v>34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ignoredErrors>
    <ignoredError sqref="B4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2016-06-26T08:06:04Z</cp:lastPrinted>
  <dcterms:created xsi:type="dcterms:W3CDTF">2000-11-20T04:06:35Z</dcterms:created>
  <dcterms:modified xsi:type="dcterms:W3CDTF">2016-07-21T10:36:14Z</dcterms:modified>
</cp:coreProperties>
</file>