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59\ปี2559\3.Mappingรายไตรมาส\1.ไตรมาส1.59\"/>
    </mc:Choice>
  </mc:AlternateContent>
  <bookViews>
    <workbookView xWindow="-525" yWindow="-75" windowWidth="10065" windowHeight="8655" tabRatio="658"/>
  </bookViews>
  <sheets>
    <sheet name="ตารางที่4" sheetId="19" r:id="rId1"/>
  </sheets>
  <definedNames>
    <definedName name="_xlnm.Print_Area" localSheetId="0">ตารางที่4!$A$1:$D$68</definedName>
  </definedNames>
  <calcPr calcId="152511"/>
</workbook>
</file>

<file path=xl/calcChain.xml><?xml version="1.0" encoding="utf-8"?>
<calcChain xmlns="http://schemas.openxmlformats.org/spreadsheetml/2006/main">
  <c r="B10" i="19" l="1"/>
  <c r="B7" i="19"/>
  <c r="B19" i="19"/>
  <c r="B17" i="19"/>
  <c r="C5" i="19" l="1"/>
  <c r="C41" i="19" s="1"/>
  <c r="B6" i="19"/>
  <c r="D5" i="19"/>
  <c r="B25" i="19"/>
  <c r="B8" i="19"/>
  <c r="B9" i="19"/>
  <c r="B11" i="19"/>
  <c r="B12" i="19"/>
  <c r="B13" i="19"/>
  <c r="B14" i="19"/>
  <c r="B15" i="19"/>
  <c r="B16" i="19"/>
  <c r="B18" i="19"/>
  <c r="B20" i="19"/>
  <c r="B22" i="19"/>
  <c r="B23" i="19"/>
  <c r="B24" i="19"/>
  <c r="B26" i="19"/>
  <c r="B28" i="19"/>
  <c r="B27" i="19"/>
  <c r="D40" i="19" l="1"/>
  <c r="D42" i="19"/>
  <c r="D44" i="19"/>
  <c r="D46" i="19"/>
  <c r="D48" i="19"/>
  <c r="D50" i="19"/>
  <c r="D52" i="19"/>
  <c r="D57" i="19"/>
  <c r="D41" i="19"/>
  <c r="D43" i="19"/>
  <c r="D45" i="19"/>
  <c r="D47" i="19"/>
  <c r="D49" i="19"/>
  <c r="D51" i="19"/>
  <c r="D53" i="19"/>
  <c r="C61" i="19"/>
  <c r="C57" i="19"/>
  <c r="C52" i="19"/>
  <c r="C48" i="19"/>
  <c r="C40" i="19"/>
  <c r="C62" i="19"/>
  <c r="C58" i="19"/>
  <c r="C53" i="19"/>
  <c r="C49" i="19"/>
  <c r="C45" i="19"/>
  <c r="C59" i="19"/>
  <c r="C54" i="19"/>
  <c r="C50" i="19"/>
  <c r="C46" i="19"/>
  <c r="C42" i="19"/>
  <c r="C60" i="19"/>
  <c r="C56" i="19"/>
  <c r="C51" i="19"/>
  <c r="C47" i="19"/>
  <c r="C43" i="19"/>
  <c r="D60" i="19"/>
  <c r="C39" i="19"/>
  <c r="D58" i="19"/>
  <c r="D54" i="19"/>
  <c r="D59" i="19"/>
  <c r="D56" i="19"/>
  <c r="B5" i="19"/>
  <c r="D39" i="19"/>
  <c r="D62" i="19"/>
  <c r="D61" i="19"/>
  <c r="B41" i="19" l="1"/>
  <c r="B53" i="19"/>
  <c r="B40" i="19"/>
  <c r="B42" i="19"/>
  <c r="B46" i="19"/>
  <c r="B52" i="19"/>
  <c r="B43" i="19"/>
  <c r="B50" i="19"/>
  <c r="B45" i="19"/>
  <c r="B49" i="19"/>
  <c r="B47" i="19"/>
  <c r="B39" i="19"/>
  <c r="B48" i="19"/>
  <c r="B51" i="19"/>
  <c r="B61" i="19"/>
  <c r="B56" i="19"/>
  <c r="B57" i="19"/>
  <c r="B54" i="19"/>
  <c r="B58" i="19"/>
  <c r="B60" i="19"/>
  <c r="B59" i="19"/>
  <c r="B62" i="19"/>
</calcChain>
</file>

<file path=xl/sharedStrings.xml><?xml version="1.0" encoding="utf-8"?>
<sst xmlns="http://schemas.openxmlformats.org/spreadsheetml/2006/main" count="63" uniqueCount="37">
  <si>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</si>
  <si>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</si>
  <si>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</si>
  <si>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</si>
  <si>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</si>
  <si>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</si>
  <si>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ร้อยละ</t>
  </si>
  <si>
    <t xml:space="preserve">           รวมทั้งการประกันสังคมภาคบังคับ</t>
  </si>
  <si>
    <t xml:space="preserve">7. การขายส่ง การขายปลีก </t>
  </si>
  <si>
    <t>10. ข้อมูลข่าวสารและการสื่อสาร</t>
  </si>
  <si>
    <t>2. การทำเหมืองแร่ และเหมืองหิน</t>
  </si>
  <si>
    <t>3. การผลิต</t>
  </si>
  <si>
    <t>4. การไฟฟ้า ก๊าซ และไอน้ำ</t>
  </si>
  <si>
    <t>9. กิจกรรมโรงแรม และ อาหาร</t>
  </si>
  <si>
    <t>12. กิจการด้านอสังหาริมทรัพย์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</si>
  <si>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</si>
  <si>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</si>
  <si>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</si>
  <si>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</si>
  <si>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</si>
  <si>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</si>
  <si>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</si>
  <si>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11. กิจกรรมทางการเงินและการประกันภัย</t>
  </si>
  <si>
    <t xml:space="preserve">1. เกษตรกรรม การป่าไม้และการประมง </t>
  </si>
  <si>
    <t>1. เกษตรกรรม การป่าไม้และการประมง</t>
  </si>
  <si>
    <t>จำนวน (คน)</t>
  </si>
  <si>
    <t>.. จำนวนเล็กน้อย</t>
  </si>
  <si>
    <t>8. การขนส่งที่เก็บสินค้า</t>
  </si>
  <si>
    <t>5. การจัดหาน้ำ บำบัดน้ำเสีย</t>
  </si>
  <si>
    <t>13. กิจกรรมทางวิชาชีพและเทคนิค</t>
  </si>
  <si>
    <t>14. กิจกรรมการบริหารและสนับสนุน</t>
  </si>
  <si>
    <t>18. ศิลปะความบันเทิง  นันทนาการ</t>
  </si>
  <si>
    <t>21. องค์การระหว่างประเทศและองค์การต่างประเทศอื่นๆ และสมาชิก</t>
  </si>
  <si>
    <t>..</t>
  </si>
  <si>
    <t xml:space="preserve">ตารางที่  4   จำนวน และร้อยละของผู้มีงานทำ จำแนกตามอุตสาหกรรม และเพศ ไตรมาสที่ 1 พ.ศ. 2559 </t>
  </si>
  <si>
    <t>ตารางที่  4   จำนวน และร้อยละของผู้มีงานทำ จำแนกตามอุตสาหกรรม และเพศ ไตรมาสที่ 1 พ.ศ. 2559 (ต่อ)</t>
  </si>
  <si>
    <t>แหล่งที่มา  :  สรุปผลการสำรวจโครงการสำรวจภาวะการทำงานของประชากรจังหวัดเลย ไตรมาสที่ 1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</si>
</sst>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0.000"/>
    <numFmt numFmtId="188" formatCode="0.0"/>
    <numFmt numFmtId="189" formatCode="_-* #,##0_-;\-* #,##0_-;_-* &quot;-&quot;??_-;_-@_-"/>
    <numFmt numFmtId="190" formatCode="_-* #,##0.0_-;\-* #,##0.0_-;_-* &quot;-&quot;_-;_-@_-"/>
  </numFmts>
  <fonts count="10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3" applyFont="1"/>
    <xf numFmtId="0" fontId="5" fillId="0" borderId="0" xfId="3" applyFont="1"/>
    <xf numFmtId="0" fontId="2" fillId="0" borderId="0" xfId="3" applyFont="1" applyAlignment="1">
      <alignment vertical="center"/>
    </xf>
    <xf numFmtId="0" fontId="5" fillId="0" borderId="0" xfId="3" applyFont="1" applyAlignment="1">
      <alignment vertical="center"/>
    </xf>
    <xf numFmtId="188" fontId="5" fillId="0" borderId="0" xfId="3" applyNumberFormat="1" applyFont="1" applyAlignment="1">
      <alignment vertical="center"/>
    </xf>
    <xf numFmtId="0" fontId="2" fillId="0" borderId="1" xfId="3" applyFont="1" applyBorder="1" applyAlignment="1">
      <alignment horizontal="center"/>
    </xf>
    <xf numFmtId="0" fontId="2" fillId="0" borderId="1" xfId="3" applyFont="1" applyBorder="1" applyAlignment="1">
      <alignment horizontal="right"/>
    </xf>
    <xf numFmtId="0" fontId="4" fillId="0" borderId="1" xfId="3" applyFont="1" applyBorder="1" applyAlignment="1">
      <alignment horizontal="right"/>
    </xf>
    <xf numFmtId="0" fontId="2" fillId="0" borderId="0" xfId="3" applyFont="1" applyBorder="1" applyAlignment="1">
      <alignment horizontal="center"/>
    </xf>
    <xf numFmtId="0" fontId="4" fillId="0" borderId="0" xfId="3" applyFont="1" applyAlignment="1">
      <alignment horizontal="center"/>
    </xf>
    <xf numFmtId="0" fontId="6" fillId="0" borderId="0" xfId="3" quotePrefix="1" applyFont="1" applyAlignment="1" applyProtection="1">
      <alignment horizontal="left"/>
    </xf>
    <xf numFmtId="41" fontId="6" fillId="0" borderId="0" xfId="1" applyNumberFormat="1" applyFont="1" applyBorder="1" applyAlignment="1">
      <alignment horizontal="right"/>
    </xf>
    <xf numFmtId="41" fontId="6" fillId="0" borderId="0" xfId="1" applyNumberFormat="1" applyFont="1" applyAlignment="1">
      <alignment horizontal="right"/>
    </xf>
    <xf numFmtId="41" fontId="5" fillId="0" borderId="0" xfId="3" applyNumberFormat="1" applyFont="1" applyAlignment="1">
      <alignment vertical="center"/>
    </xf>
    <xf numFmtId="0" fontId="6" fillId="0" borderId="0" xfId="3" applyFont="1" applyAlignment="1" applyProtection="1">
      <alignment horizontal="left"/>
    </xf>
    <xf numFmtId="0" fontId="6" fillId="0" borderId="0" xfId="3" applyFont="1" applyBorder="1" applyAlignment="1" applyProtection="1">
      <alignment horizontal="left"/>
    </xf>
    <xf numFmtId="0" fontId="5" fillId="0" borderId="0" xfId="3" applyFont="1" applyBorder="1"/>
    <xf numFmtId="0" fontId="6" fillId="0" borderId="0" xfId="3" applyFont="1" applyBorder="1" applyAlignment="1"/>
    <xf numFmtId="0" fontId="6" fillId="0" borderId="0" xfId="3" applyFont="1" applyAlignment="1"/>
    <xf numFmtId="41" fontId="6" fillId="0" borderId="0" xfId="3" applyNumberFormat="1" applyFont="1" applyAlignment="1"/>
    <xf numFmtId="0" fontId="6" fillId="0" borderId="2" xfId="3" applyFont="1" applyBorder="1" applyAlignment="1"/>
    <xf numFmtId="41" fontId="6" fillId="0" borderId="2" xfId="1" applyNumberFormat="1" applyFont="1" applyBorder="1" applyAlignment="1">
      <alignment horizontal="right"/>
    </xf>
    <xf numFmtId="41" fontId="6" fillId="0" borderId="2" xfId="3" applyNumberFormat="1" applyFont="1" applyBorder="1" applyAlignment="1">
      <alignment horizontal="right"/>
    </xf>
    <xf numFmtId="0" fontId="6" fillId="0" borderId="0" xfId="3" applyFont="1" applyBorder="1"/>
    <xf numFmtId="189" fontId="4" fillId="0" borderId="3" xfId="1" applyNumberFormat="1" applyFont="1" applyBorder="1" applyAlignment="1">
      <alignment horizontal="right"/>
    </xf>
    <xf numFmtId="189" fontId="6" fillId="0" borderId="0" xfId="1" applyNumberFormat="1" applyFont="1" applyBorder="1" applyAlignment="1">
      <alignment horizontal="center"/>
    </xf>
    <xf numFmtId="189" fontId="4" fillId="0" borderId="0" xfId="1" applyNumberFormat="1" applyFont="1" applyBorder="1" applyAlignment="1">
      <alignment horizontal="right"/>
    </xf>
    <xf numFmtId="0" fontId="6" fillId="0" borderId="0" xfId="3" applyFont="1"/>
    <xf numFmtId="190" fontId="4" fillId="0" borderId="0" xfId="3" applyNumberFormat="1" applyFont="1" applyAlignment="1">
      <alignment horizontal="right"/>
    </xf>
    <xf numFmtId="190" fontId="2" fillId="0" borderId="0" xfId="3" applyNumberFormat="1" applyFont="1" applyAlignment="1">
      <alignment vertical="center"/>
    </xf>
    <xf numFmtId="190" fontId="6" fillId="0" borderId="0" xfId="3" applyNumberFormat="1" applyFont="1" applyAlignment="1">
      <alignment horizontal="right"/>
    </xf>
    <xf numFmtId="190" fontId="6" fillId="0" borderId="2" xfId="3" applyNumberFormat="1" applyFont="1" applyBorder="1" applyAlignment="1">
      <alignment horizontal="right"/>
    </xf>
    <xf numFmtId="188" fontId="6" fillId="0" borderId="0" xfId="3" applyNumberFormat="1" applyFont="1"/>
    <xf numFmtId="0" fontId="4" fillId="0" borderId="1" xfId="3" applyFont="1" applyBorder="1" applyAlignment="1">
      <alignment horizontal="center" vertical="center"/>
    </xf>
    <xf numFmtId="188" fontId="6" fillId="0" borderId="3" xfId="3" applyNumberFormat="1" applyFont="1" applyBorder="1"/>
    <xf numFmtId="187" fontId="2" fillId="0" borderId="0" xfId="3" applyNumberFormat="1" applyFont="1" applyAlignment="1">
      <alignment vertical="center"/>
    </xf>
    <xf numFmtId="41" fontId="5" fillId="0" borderId="0" xfId="1" applyNumberFormat="1" applyFont="1" applyAlignment="1">
      <alignment horizontal="right"/>
    </xf>
    <xf numFmtId="41" fontId="2" fillId="0" borderId="0" xfId="1" applyNumberFormat="1" applyFont="1" applyBorder="1" applyAlignment="1">
      <alignment horizontal="right"/>
    </xf>
    <xf numFmtId="41" fontId="2" fillId="0" borderId="0" xfId="1" applyNumberFormat="1" applyFont="1" applyFill="1" applyBorder="1" applyAlignment="1">
      <alignment horizontal="right"/>
    </xf>
    <xf numFmtId="0" fontId="8" fillId="0" borderId="0" xfId="0" applyFont="1" applyAlignment="1">
      <alignment vertical="top"/>
    </xf>
    <xf numFmtId="0" fontId="9" fillId="0" borderId="0" xfId="0" applyFont="1" applyBorder="1"/>
    <xf numFmtId="0" fontId="2" fillId="0" borderId="3" xfId="3" applyFont="1" applyBorder="1" applyAlignment="1">
      <alignment horizontal="center"/>
    </xf>
    <xf numFmtId="0" fontId="4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65"/>
  <sheetViews>
    <sheetView showGridLines="0" tabSelected="1" view="pageBreakPreview" zoomScale="80" zoomScaleNormal="75" zoomScaleSheetLayoutView="80" workbookViewId="0">
      <selection activeCell="A65" sqref="A65"/>
    </sheetView>
  </sheetViews>
  <sheetFormatPr defaultRowHeight="18" customHeight="1" x14ac:dyDescent="0.35"/>
  <cols>
    <col min="1" max="1" width="63.28515625" style="5" customWidth="1"/>
    <col min="2" max="2" width="14.7109375" style="5" customWidth="1"/>
    <col min="3" max="4" width="13.7109375" style="5" customWidth="1"/>
    <col min="5" max="5" width="11.140625" style="5" bestFit="1" customWidth="1"/>
    <col min="6" max="16384" width="9.140625" style="5"/>
  </cols>
  <sheetData>
    <row r="1" spans="1:5" s="4" customFormat="1" ht="23.25" x14ac:dyDescent="0.35">
      <c r="A1" s="4" t="s">
        <v>34</v>
      </c>
      <c r="B1" s="5"/>
      <c r="C1" s="5"/>
      <c r="D1" s="5"/>
    </row>
    <row r="2" spans="1:5" s="1" customFormat="1" ht="8.25" customHeight="1" x14ac:dyDescent="0.35">
      <c r="A2" s="3"/>
    </row>
    <row r="3" spans="1:5" s="4" customFormat="1" ht="23.25" x14ac:dyDescent="0.35">
      <c r="A3" s="9" t="s">
        <v>4</v>
      </c>
      <c r="B3" s="10" t="s">
        <v>0</v>
      </c>
      <c r="C3" s="11" t="s">
        <v>1</v>
      </c>
      <c r="D3" s="10" t="s">
        <v>2</v>
      </c>
    </row>
    <row r="4" spans="1:5" s="4" customFormat="1" ht="23.25" x14ac:dyDescent="0.35">
      <c r="A4" s="12"/>
      <c r="B4" s="45" t="s">
        <v>25</v>
      </c>
      <c r="C4" s="45"/>
      <c r="D4" s="45"/>
    </row>
    <row r="5" spans="1:5" s="6" customFormat="1" ht="23.25" x14ac:dyDescent="0.35">
      <c r="A5" s="13" t="s">
        <v>3</v>
      </c>
      <c r="B5" s="42">
        <f>C5+D5</f>
        <v>318654</v>
      </c>
      <c r="C5" s="42">
        <f>SUM(C6:C28)</f>
        <v>174993</v>
      </c>
      <c r="D5" s="41">
        <f>SUM(D6:D28)</f>
        <v>143661</v>
      </c>
    </row>
    <row r="6" spans="1:5" s="7" customFormat="1" ht="28.5" customHeight="1" x14ac:dyDescent="0.35">
      <c r="A6" s="14" t="s">
        <v>24</v>
      </c>
      <c r="B6" s="15">
        <f>C6+D6</f>
        <v>219849</v>
      </c>
      <c r="C6" s="16">
        <v>124387</v>
      </c>
      <c r="D6" s="16">
        <v>95462</v>
      </c>
      <c r="E6" s="17"/>
    </row>
    <row r="7" spans="1:5" s="7" customFormat="1" ht="28.5" customHeight="1" x14ac:dyDescent="0.35">
      <c r="A7" s="18" t="s">
        <v>10</v>
      </c>
      <c r="B7" s="15">
        <f t="shared" ref="B7:B26" si="0">C7+D7</f>
        <v>0</v>
      </c>
      <c r="C7" s="16">
        <v>0</v>
      </c>
      <c r="D7" s="15">
        <v>0</v>
      </c>
    </row>
    <row r="8" spans="1:5" s="7" customFormat="1" ht="28.5" customHeight="1" x14ac:dyDescent="0.35">
      <c r="A8" s="18" t="s">
        <v>11</v>
      </c>
      <c r="B8" s="15">
        <f t="shared" si="0"/>
        <v>6259</v>
      </c>
      <c r="C8" s="16">
        <v>4019</v>
      </c>
      <c r="D8" s="16">
        <v>2240</v>
      </c>
    </row>
    <row r="9" spans="1:5" s="7" customFormat="1" ht="28.5" customHeight="1" x14ac:dyDescent="0.35">
      <c r="A9" s="14" t="s">
        <v>12</v>
      </c>
      <c r="B9" s="15">
        <f t="shared" si="0"/>
        <v>885</v>
      </c>
      <c r="C9" s="16">
        <v>765</v>
      </c>
      <c r="D9" s="15">
        <v>120</v>
      </c>
    </row>
    <row r="10" spans="1:5" s="7" customFormat="1" ht="28.5" customHeight="1" x14ac:dyDescent="0.35">
      <c r="A10" s="18" t="s">
        <v>28</v>
      </c>
      <c r="B10" s="15">
        <f t="shared" si="0"/>
        <v>74</v>
      </c>
      <c r="C10" s="15">
        <v>74</v>
      </c>
      <c r="D10" s="15">
        <v>0</v>
      </c>
    </row>
    <row r="11" spans="1:5" ht="28.5" customHeight="1" x14ac:dyDescent="0.35">
      <c r="A11" s="14" t="s">
        <v>5</v>
      </c>
      <c r="B11" s="15">
        <f t="shared" si="0"/>
        <v>5754</v>
      </c>
      <c r="C11" s="16">
        <v>4971</v>
      </c>
      <c r="D11" s="16">
        <v>783</v>
      </c>
    </row>
    <row r="12" spans="1:5" ht="28.5" customHeight="1" x14ac:dyDescent="0.35">
      <c r="A12" s="18" t="s">
        <v>8</v>
      </c>
      <c r="B12" s="15">
        <f t="shared" si="0"/>
        <v>30915</v>
      </c>
      <c r="C12" s="16">
        <v>16569</v>
      </c>
      <c r="D12" s="16">
        <v>14346</v>
      </c>
    </row>
    <row r="13" spans="1:5" ht="28.5" customHeight="1" x14ac:dyDescent="0.35">
      <c r="A13" s="18" t="s">
        <v>27</v>
      </c>
      <c r="B13" s="15">
        <f t="shared" si="0"/>
        <v>1789</v>
      </c>
      <c r="C13" s="16">
        <v>1707</v>
      </c>
      <c r="D13" s="15">
        <v>82</v>
      </c>
    </row>
    <row r="14" spans="1:5" s="20" customFormat="1" ht="28.5" customHeight="1" x14ac:dyDescent="0.35">
      <c r="A14" s="19" t="s">
        <v>13</v>
      </c>
      <c r="B14" s="15">
        <f t="shared" si="0"/>
        <v>9089</v>
      </c>
      <c r="C14" s="16">
        <v>2890</v>
      </c>
      <c r="D14" s="16">
        <v>6199</v>
      </c>
    </row>
    <row r="15" spans="1:5" ht="28.5" customHeight="1" x14ac:dyDescent="0.35">
      <c r="A15" s="21" t="s">
        <v>9</v>
      </c>
      <c r="B15" s="15">
        <f t="shared" si="0"/>
        <v>210</v>
      </c>
      <c r="C15" s="16">
        <v>117</v>
      </c>
      <c r="D15" s="15">
        <v>93</v>
      </c>
    </row>
    <row r="16" spans="1:5" ht="28.5" customHeight="1" x14ac:dyDescent="0.35">
      <c r="A16" s="21" t="s">
        <v>22</v>
      </c>
      <c r="B16" s="15">
        <f t="shared" si="0"/>
        <v>2160</v>
      </c>
      <c r="C16" s="16">
        <v>773</v>
      </c>
      <c r="D16" s="16">
        <v>1387</v>
      </c>
    </row>
    <row r="17" spans="1:4" ht="28.5" customHeight="1" x14ac:dyDescent="0.35">
      <c r="A17" s="21" t="s">
        <v>14</v>
      </c>
      <c r="B17" s="15">
        <f>C17+D17</f>
        <v>0</v>
      </c>
      <c r="C17" s="16">
        <v>0</v>
      </c>
      <c r="D17" s="15">
        <v>0</v>
      </c>
    </row>
    <row r="18" spans="1:4" ht="28.5" customHeight="1" x14ac:dyDescent="0.35">
      <c r="A18" s="21" t="s">
        <v>29</v>
      </c>
      <c r="B18" s="15">
        <f t="shared" si="0"/>
        <v>0</v>
      </c>
      <c r="C18" s="16">
        <v>0</v>
      </c>
      <c r="D18" s="16">
        <v>0</v>
      </c>
    </row>
    <row r="19" spans="1:4" ht="28.5" customHeight="1" x14ac:dyDescent="0.35">
      <c r="A19" s="21" t="s">
        <v>30</v>
      </c>
      <c r="B19" s="15">
        <f>C19+D19</f>
        <v>212</v>
      </c>
      <c r="C19" s="15">
        <v>0</v>
      </c>
      <c r="D19" s="40">
        <v>212</v>
      </c>
    </row>
    <row r="20" spans="1:4" ht="28.5" customHeight="1" x14ac:dyDescent="0.35">
      <c r="A20" s="22" t="s">
        <v>15</v>
      </c>
      <c r="B20" s="15">
        <f t="shared" si="0"/>
        <v>9640</v>
      </c>
      <c r="C20" s="16">
        <v>5555</v>
      </c>
      <c r="D20" s="16">
        <v>4085</v>
      </c>
    </row>
    <row r="21" spans="1:4" ht="23.25" customHeight="1" x14ac:dyDescent="0.35">
      <c r="A21" s="22" t="s">
        <v>7</v>
      </c>
      <c r="B21" s="15"/>
      <c r="C21" s="16"/>
      <c r="D21" s="23"/>
    </row>
    <row r="22" spans="1:4" ht="28.5" customHeight="1" x14ac:dyDescent="0.35">
      <c r="A22" s="22" t="s">
        <v>16</v>
      </c>
      <c r="B22" s="15">
        <f t="shared" si="0"/>
        <v>7371</v>
      </c>
      <c r="C22" s="16">
        <v>3067</v>
      </c>
      <c r="D22" s="16">
        <v>4304</v>
      </c>
    </row>
    <row r="23" spans="1:4" ht="28.5" customHeight="1" x14ac:dyDescent="0.35">
      <c r="A23" s="22" t="s">
        <v>17</v>
      </c>
      <c r="B23" s="15">
        <f t="shared" si="0"/>
        <v>2873</v>
      </c>
      <c r="C23" s="16">
        <v>521</v>
      </c>
      <c r="D23" s="16">
        <v>2352</v>
      </c>
    </row>
    <row r="24" spans="1:4" ht="28.5" customHeight="1" x14ac:dyDescent="0.35">
      <c r="A24" s="22" t="s">
        <v>31</v>
      </c>
      <c r="B24" s="15">
        <f t="shared" si="0"/>
        <v>17948</v>
      </c>
      <c r="C24" s="16">
        <v>8066</v>
      </c>
      <c r="D24" s="16">
        <v>9882</v>
      </c>
    </row>
    <row r="25" spans="1:4" ht="28.5" customHeight="1" x14ac:dyDescent="0.35">
      <c r="A25" s="22" t="s">
        <v>18</v>
      </c>
      <c r="B25" s="15">
        <f t="shared" si="0"/>
        <v>3316</v>
      </c>
      <c r="C25" s="16">
        <v>1294</v>
      </c>
      <c r="D25" s="16">
        <v>2022</v>
      </c>
    </row>
    <row r="26" spans="1:4" ht="28.5" customHeight="1" x14ac:dyDescent="0.35">
      <c r="A26" s="22" t="s">
        <v>19</v>
      </c>
      <c r="B26" s="15">
        <f t="shared" si="0"/>
        <v>310</v>
      </c>
      <c r="C26" s="16">
        <v>218</v>
      </c>
      <c r="D26" s="16">
        <v>92</v>
      </c>
    </row>
    <row r="27" spans="1:4" ht="28.5" customHeight="1" x14ac:dyDescent="0.35">
      <c r="A27" s="22" t="s">
        <v>32</v>
      </c>
      <c r="B27" s="15">
        <f>C27+D27</f>
        <v>0</v>
      </c>
      <c r="C27" s="15">
        <v>0</v>
      </c>
      <c r="D27" s="15">
        <v>0</v>
      </c>
    </row>
    <row r="28" spans="1:4" ht="28.5" customHeight="1" x14ac:dyDescent="0.35">
      <c r="A28" s="24" t="s">
        <v>21</v>
      </c>
      <c r="B28" s="25">
        <f>C28+D28</f>
        <v>0</v>
      </c>
      <c r="C28" s="26">
        <v>0</v>
      </c>
      <c r="D28" s="26">
        <v>0</v>
      </c>
    </row>
    <row r="29" spans="1:4" ht="17.25" customHeight="1" x14ac:dyDescent="0.35">
      <c r="A29" s="44"/>
      <c r="B29" s="28"/>
      <c r="C29" s="29"/>
      <c r="D29" s="29"/>
    </row>
    <row r="30" spans="1:4" ht="17.25" customHeight="1" x14ac:dyDescent="0.35">
      <c r="A30" s="27"/>
      <c r="B30" s="30"/>
      <c r="C30" s="29"/>
      <c r="D30" s="29"/>
    </row>
    <row r="31" spans="1:4" ht="17.25" customHeight="1" x14ac:dyDescent="0.35">
      <c r="A31" s="27"/>
      <c r="B31" s="30"/>
      <c r="C31" s="29"/>
      <c r="D31" s="29"/>
    </row>
    <row r="32" spans="1:4" ht="17.25" customHeight="1" x14ac:dyDescent="0.35">
      <c r="A32" s="27"/>
      <c r="B32" s="30"/>
      <c r="C32" s="29"/>
      <c r="D32" s="29"/>
    </row>
    <row r="33" spans="1:8" ht="17.25" customHeight="1" x14ac:dyDescent="0.35">
      <c r="A33" s="27"/>
      <c r="B33" s="30"/>
      <c r="C33" s="29"/>
      <c r="D33" s="29"/>
    </row>
    <row r="34" spans="1:8" ht="17.25" customHeight="1" x14ac:dyDescent="0.35">
      <c r="A34" s="27"/>
      <c r="B34" s="30"/>
      <c r="C34" s="29"/>
      <c r="D34" s="29"/>
    </row>
    <row r="35" spans="1:8" s="4" customFormat="1" ht="23.25" x14ac:dyDescent="0.35">
      <c r="A35" s="4" t="s">
        <v>35</v>
      </c>
      <c r="B35" s="5"/>
      <c r="C35" s="5"/>
      <c r="D35" s="5"/>
    </row>
    <row r="36" spans="1:8" s="1" customFormat="1" ht="8.25" customHeight="1" x14ac:dyDescent="0.35">
      <c r="A36" s="2"/>
    </row>
    <row r="37" spans="1:8" s="4" customFormat="1" ht="23.25" x14ac:dyDescent="0.35">
      <c r="A37" s="37" t="s">
        <v>4</v>
      </c>
      <c r="B37" s="11" t="s">
        <v>0</v>
      </c>
      <c r="C37" s="11" t="s">
        <v>1</v>
      </c>
      <c r="D37" s="11" t="s">
        <v>2</v>
      </c>
    </row>
    <row r="38" spans="1:8" ht="23.25" x14ac:dyDescent="0.35">
      <c r="A38" s="31"/>
      <c r="B38" s="46" t="s">
        <v>6</v>
      </c>
      <c r="C38" s="46"/>
      <c r="D38" s="46"/>
    </row>
    <row r="39" spans="1:8" s="6" customFormat="1" ht="23.25" x14ac:dyDescent="0.35">
      <c r="A39" s="13"/>
      <c r="B39" s="32">
        <f>+B5/$B$5*100</f>
        <v>100</v>
      </c>
      <c r="C39" s="32">
        <f>+C5/$C$5*100</f>
        <v>100</v>
      </c>
      <c r="D39" s="32">
        <f>+D5/$D$5*100</f>
        <v>100</v>
      </c>
      <c r="E39" s="39"/>
      <c r="F39" s="33"/>
      <c r="G39" s="33"/>
      <c r="H39" s="33"/>
    </row>
    <row r="40" spans="1:8" s="7" customFormat="1" ht="28.5" customHeight="1" x14ac:dyDescent="0.35">
      <c r="A40" s="14" t="s">
        <v>23</v>
      </c>
      <c r="B40" s="34">
        <f>+B6/$B$5*100</f>
        <v>68.993014366679844</v>
      </c>
      <c r="C40" s="34">
        <f t="shared" ref="C40:C62" si="1">+C6/$C$5*100</f>
        <v>71.081128959444101</v>
      </c>
      <c r="D40" s="34">
        <f t="shared" ref="D40:D53" si="2">+D6/$D$5*100</f>
        <v>66.449488726933552</v>
      </c>
      <c r="E40" s="8"/>
    </row>
    <row r="41" spans="1:8" s="7" customFormat="1" ht="28.5" customHeight="1" x14ac:dyDescent="0.35">
      <c r="A41" s="18" t="s">
        <v>10</v>
      </c>
      <c r="B41" s="34">
        <f>+B7/$B$5*100</f>
        <v>0</v>
      </c>
      <c r="C41" s="34">
        <f t="shared" si="1"/>
        <v>0</v>
      </c>
      <c r="D41" s="34">
        <f t="shared" si="2"/>
        <v>0</v>
      </c>
      <c r="E41" s="8"/>
    </row>
    <row r="42" spans="1:8" s="7" customFormat="1" ht="28.5" customHeight="1" x14ac:dyDescent="0.35">
      <c r="A42" s="18" t="s">
        <v>11</v>
      </c>
      <c r="B42" s="34">
        <f>+B8/$B$5*100-0.02</f>
        <v>1.94419941378423</v>
      </c>
      <c r="C42" s="34">
        <f t="shared" si="1"/>
        <v>2.2966632951032326</v>
      </c>
      <c r="D42" s="34">
        <f t="shared" si="2"/>
        <v>1.5592262339813867</v>
      </c>
      <c r="E42" s="8"/>
    </row>
    <row r="43" spans="1:8" s="7" customFormat="1" ht="28.5" customHeight="1" x14ac:dyDescent="0.35">
      <c r="A43" s="14" t="s">
        <v>12</v>
      </c>
      <c r="B43" s="34">
        <f t="shared" ref="B43:B50" si="3">+B9/$B$5*100</f>
        <v>0.2777307047769681</v>
      </c>
      <c r="C43" s="34">
        <f t="shared" si="1"/>
        <v>0.43716034355659938</v>
      </c>
      <c r="D43" s="34">
        <f t="shared" si="2"/>
        <v>8.3529976820431437E-2</v>
      </c>
      <c r="E43" s="8"/>
    </row>
    <row r="44" spans="1:8" s="7" customFormat="1" ht="28.5" customHeight="1" x14ac:dyDescent="0.35">
      <c r="A44" s="18" t="s">
        <v>28</v>
      </c>
      <c r="B44" s="34" t="s">
        <v>33</v>
      </c>
      <c r="C44" s="34" t="s">
        <v>33</v>
      </c>
      <c r="D44" s="34">
        <f t="shared" si="2"/>
        <v>0</v>
      </c>
      <c r="E44" s="8"/>
    </row>
    <row r="45" spans="1:8" ht="28.5" customHeight="1" x14ac:dyDescent="0.35">
      <c r="A45" s="14" t="s">
        <v>5</v>
      </c>
      <c r="B45" s="34">
        <f t="shared" si="3"/>
        <v>1.8057203110583893</v>
      </c>
      <c r="C45" s="34">
        <f t="shared" si="1"/>
        <v>2.8406850559736676</v>
      </c>
      <c r="D45" s="34">
        <f t="shared" si="2"/>
        <v>0.54503309875331518</v>
      </c>
      <c r="E45" s="8"/>
    </row>
    <row r="46" spans="1:8" ht="28.5" customHeight="1" x14ac:dyDescent="0.35">
      <c r="A46" s="18" t="s">
        <v>8</v>
      </c>
      <c r="B46" s="34">
        <f t="shared" si="3"/>
        <v>9.7017454668700225</v>
      </c>
      <c r="C46" s="34">
        <f t="shared" si="1"/>
        <v>9.4683787351494058</v>
      </c>
      <c r="D46" s="34">
        <f t="shared" si="2"/>
        <v>9.9860087288825774</v>
      </c>
      <c r="E46" s="8"/>
    </row>
    <row r="47" spans="1:8" ht="28.5" customHeight="1" x14ac:dyDescent="0.35">
      <c r="A47" s="18" t="s">
        <v>27</v>
      </c>
      <c r="B47" s="34">
        <f t="shared" si="3"/>
        <v>0.56142398965649265</v>
      </c>
      <c r="C47" s="34">
        <f t="shared" si="1"/>
        <v>0.97546759013217665</v>
      </c>
      <c r="D47" s="34">
        <f t="shared" si="2"/>
        <v>5.707881749396148E-2</v>
      </c>
      <c r="E47" s="8"/>
    </row>
    <row r="48" spans="1:8" s="20" customFormat="1" ht="28.5" customHeight="1" x14ac:dyDescent="0.35">
      <c r="A48" s="19" t="s">
        <v>13</v>
      </c>
      <c r="B48" s="34">
        <f t="shared" si="3"/>
        <v>2.8523100290597325</v>
      </c>
      <c r="C48" s="34">
        <f t="shared" si="1"/>
        <v>1.6514946312138199</v>
      </c>
      <c r="D48" s="34">
        <f t="shared" si="2"/>
        <v>4.3150193859154538</v>
      </c>
      <c r="E48" s="8"/>
    </row>
    <row r="49" spans="1:5" ht="28.5" customHeight="1" x14ac:dyDescent="0.35">
      <c r="A49" s="21" t="s">
        <v>9</v>
      </c>
      <c r="B49" s="34">
        <f t="shared" si="3"/>
        <v>6.5902201133517857E-2</v>
      </c>
      <c r="C49" s="34">
        <f t="shared" si="1"/>
        <v>6.6859817249832851E-2</v>
      </c>
      <c r="D49" s="34">
        <f t="shared" si="2"/>
        <v>6.4735732035834354E-2</v>
      </c>
      <c r="E49" s="8"/>
    </row>
    <row r="50" spans="1:5" ht="28.5" customHeight="1" x14ac:dyDescent="0.35">
      <c r="A50" s="21" t="s">
        <v>22</v>
      </c>
      <c r="B50" s="34">
        <f t="shared" si="3"/>
        <v>0.67785121165904083</v>
      </c>
      <c r="C50" s="34">
        <f t="shared" si="1"/>
        <v>0.44173195499248541</v>
      </c>
      <c r="D50" s="34">
        <f t="shared" si="2"/>
        <v>0.96546731541615327</v>
      </c>
      <c r="E50" s="8"/>
    </row>
    <row r="51" spans="1:5" ht="28.5" customHeight="1" x14ac:dyDescent="0.35">
      <c r="A51" s="21" t="s">
        <v>14</v>
      </c>
      <c r="B51" s="34">
        <f t="shared" ref="B51:B52" si="4">+B17/$B$5*100</f>
        <v>0</v>
      </c>
      <c r="C51" s="34">
        <f t="shared" si="1"/>
        <v>0</v>
      </c>
      <c r="D51" s="34">
        <f t="shared" si="2"/>
        <v>0</v>
      </c>
      <c r="E51" s="8"/>
    </row>
    <row r="52" spans="1:5" ht="28.5" customHeight="1" x14ac:dyDescent="0.35">
      <c r="A52" s="21" t="s">
        <v>29</v>
      </c>
      <c r="B52" s="34">
        <f t="shared" si="4"/>
        <v>0</v>
      </c>
      <c r="C52" s="34">
        <f t="shared" si="1"/>
        <v>0</v>
      </c>
      <c r="D52" s="34">
        <f t="shared" si="2"/>
        <v>0</v>
      </c>
      <c r="E52" s="8"/>
    </row>
    <row r="53" spans="1:5" ht="28.5" customHeight="1" x14ac:dyDescent="0.35">
      <c r="A53" s="21" t="s">
        <v>30</v>
      </c>
      <c r="B53" s="34">
        <f>+B19/$B$5*100</f>
        <v>6.6529841144313262E-2</v>
      </c>
      <c r="C53" s="34">
        <f t="shared" si="1"/>
        <v>0</v>
      </c>
      <c r="D53" s="34">
        <f t="shared" si="2"/>
        <v>0.14756962571609553</v>
      </c>
      <c r="E53" s="8"/>
    </row>
    <row r="54" spans="1:5" ht="28.5" customHeight="1" x14ac:dyDescent="0.35">
      <c r="A54" s="22" t="s">
        <v>15</v>
      </c>
      <c r="B54" s="34">
        <f t="shared" ref="B54:B62" si="5">+B20/$B$5*100</f>
        <v>3.0252248520338676</v>
      </c>
      <c r="C54" s="34">
        <f t="shared" si="1"/>
        <v>3.1744126907933463</v>
      </c>
      <c r="D54" s="34">
        <f t="shared" ref="D54" si="6">+D20/$D$5*100</f>
        <v>2.84349962759552</v>
      </c>
      <c r="E54" s="8"/>
    </row>
    <row r="55" spans="1:5" ht="23.25" customHeight="1" x14ac:dyDescent="0.35">
      <c r="A55" s="22" t="s">
        <v>7</v>
      </c>
      <c r="B55" s="34"/>
      <c r="C55" s="34"/>
      <c r="D55" s="34"/>
      <c r="E55" s="8"/>
    </row>
    <row r="56" spans="1:5" ht="28.5" customHeight="1" x14ac:dyDescent="0.35">
      <c r="A56" s="22" t="s">
        <v>16</v>
      </c>
      <c r="B56" s="34">
        <f t="shared" si="5"/>
        <v>2.3131672597864767</v>
      </c>
      <c r="C56" s="34">
        <f t="shared" si="1"/>
        <v>1.7526415342327979</v>
      </c>
      <c r="D56" s="34">
        <f>+D22/$D$5*100</f>
        <v>2.9959418352928076</v>
      </c>
      <c r="E56" s="8"/>
    </row>
    <row r="57" spans="1:5" ht="28.5" customHeight="1" x14ac:dyDescent="0.35">
      <c r="A57" s="22" t="s">
        <v>17</v>
      </c>
      <c r="B57" s="34">
        <f t="shared" si="5"/>
        <v>0.90160487550760382</v>
      </c>
      <c r="C57" s="34">
        <f t="shared" si="1"/>
        <v>0.29772619476207618</v>
      </c>
      <c r="D57" s="34">
        <f>+D23/$D$5*100</f>
        <v>1.6371875456804561</v>
      </c>
      <c r="E57" s="8"/>
    </row>
    <row r="58" spans="1:5" ht="28.5" customHeight="1" x14ac:dyDescent="0.35">
      <c r="A58" s="22" t="s">
        <v>31</v>
      </c>
      <c r="B58" s="34">
        <f t="shared" si="5"/>
        <v>5.6324414568779932</v>
      </c>
      <c r="C58" s="34">
        <f t="shared" si="1"/>
        <v>4.6093272302320667</v>
      </c>
      <c r="D58" s="34">
        <f t="shared" ref="D58:D59" si="7">+D24/$D$5*100</f>
        <v>6.878693591162528</v>
      </c>
      <c r="E58" s="8"/>
    </row>
    <row r="59" spans="1:5" ht="28.5" customHeight="1" x14ac:dyDescent="0.35">
      <c r="A59" s="22" t="s">
        <v>18</v>
      </c>
      <c r="B59" s="34">
        <f t="shared" si="5"/>
        <v>1.0406271378987868</v>
      </c>
      <c r="C59" s="34">
        <f t="shared" si="1"/>
        <v>0.73945814975456159</v>
      </c>
      <c r="D59" s="34">
        <f t="shared" si="7"/>
        <v>1.4074801094242697</v>
      </c>
      <c r="E59" s="8"/>
    </row>
    <row r="60" spans="1:5" ht="28.5" customHeight="1" x14ac:dyDescent="0.35">
      <c r="A60" s="22" t="s">
        <v>19</v>
      </c>
      <c r="B60" s="34">
        <f t="shared" si="5"/>
        <v>9.7284201673288273E-2</v>
      </c>
      <c r="C60" s="34">
        <f t="shared" si="1"/>
        <v>0.12457641162789369</v>
      </c>
      <c r="D60" s="34">
        <f>+D26/$D$5*100</f>
        <v>6.4039648895664103E-2</v>
      </c>
      <c r="E60" s="8"/>
    </row>
    <row r="61" spans="1:5" ht="28.5" customHeight="1" x14ac:dyDescent="0.35">
      <c r="A61" s="22" t="s">
        <v>20</v>
      </c>
      <c r="B61" s="34">
        <f t="shared" si="5"/>
        <v>0</v>
      </c>
      <c r="C61" s="34">
        <f t="shared" si="1"/>
        <v>0</v>
      </c>
      <c r="D61" s="34">
        <f t="shared" ref="D61:D62" si="8">D27/$D$5*100</f>
        <v>0</v>
      </c>
    </row>
    <row r="62" spans="1:5" ht="28.5" customHeight="1" x14ac:dyDescent="0.35">
      <c r="A62" s="24" t="s">
        <v>21</v>
      </c>
      <c r="B62" s="35">
        <f t="shared" si="5"/>
        <v>0</v>
      </c>
      <c r="C62" s="35">
        <f t="shared" si="1"/>
        <v>0</v>
      </c>
      <c r="D62" s="35">
        <f t="shared" si="8"/>
        <v>0</v>
      </c>
    </row>
    <row r="63" spans="1:5" ht="8.25" customHeight="1" x14ac:dyDescent="0.35">
      <c r="A63" s="31"/>
      <c r="B63" s="36"/>
      <c r="C63" s="36"/>
      <c r="D63" s="38"/>
    </row>
    <row r="64" spans="1:5" ht="23.25" x14ac:dyDescent="0.35">
      <c r="A64" s="43" t="s">
        <v>26</v>
      </c>
      <c r="B64" s="36"/>
      <c r="C64" s="36"/>
      <c r="D64" s="36"/>
    </row>
    <row r="65" spans="1:4" ht="18" customHeight="1" x14ac:dyDescent="0.35">
      <c r="A65" s="44" t="s">
        <v>36</v>
      </c>
      <c r="B65" s="31"/>
      <c r="C65" s="31"/>
      <c r="D65" s="31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4" max="3" man="1"/>
  </rowBreaks>
  <ignoredErrors>
    <ignoredError sqref="B4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KKD Windows7 V.11_x86</cp:lastModifiedBy>
  <cp:lastPrinted>2016-06-26T08:06:04Z</cp:lastPrinted>
  <dcterms:created xsi:type="dcterms:W3CDTF">2000-11-20T04:06:35Z</dcterms:created>
  <dcterms:modified xsi:type="dcterms:W3CDTF">2017-01-20T02:49:40Z</dcterms:modified>
</cp:coreProperties>
</file>